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D:\Ramji Sharan Data VNS\AO Lucknow West\Shifting of RBO-I in LCPC\"/>
    </mc:Choice>
  </mc:AlternateContent>
  <xr:revisionPtr revIDLastSave="0" documentId="13_ncr:1_{5D4CEF74-F782-47BB-A666-F4BE1E48F544}" xr6:coauthVersionLast="47" xr6:coauthVersionMax="47" xr10:uidLastSave="{00000000-0000-0000-0000-000000000000}"/>
  <bookViews>
    <workbookView xWindow="-120" yWindow="-120" windowWidth="29040" windowHeight="15720" tabRatio="727" firstSheet="4" activeTab="4" xr2:uid="{00000000-000D-0000-FFFF-FFFF00000000}"/>
  </bookViews>
  <sheets>
    <sheet name="Sheet1" sheetId="7" state="hidden" r:id="rId1"/>
    <sheet name="Chart1" sheetId="10" state="hidden" r:id="rId2"/>
    <sheet name="BOQ FURNISHING" sheetId="1" state="hidden" r:id="rId3"/>
    <sheet name="DET. FURNISHING" sheetId="6" state="hidden" r:id="rId4"/>
    <sheet name="ELE2" sheetId="11" r:id="rId5"/>
    <sheet name="BOQ EL. MAIN BUILDING" sheetId="8" state="hidden" r:id="rId6"/>
    <sheet name="SOP MAIN BUILDING" sheetId="9" state="hidden" r:id="rId7"/>
    <sheet name="BOQ DW" sheetId="4" state="hidden" r:id="rId8"/>
    <sheet name="DET. DW" sheetId="5" state="hidden" r:id="rId9"/>
  </sheets>
  <externalReferences>
    <externalReference r:id="rId10"/>
    <externalReference r:id="rId11"/>
  </externalReferences>
  <definedNames>
    <definedName name="_">NA()</definedName>
    <definedName name="___________________________________________________________________________can430">40.73</definedName>
    <definedName name="___________________________________________________________________________can435">43.3</definedName>
    <definedName name="__________________________________________________________________________can430">40.73</definedName>
    <definedName name="__________________________________________________________________________can435">43.3</definedName>
    <definedName name="_________________________________________________________________________can430">40.73</definedName>
    <definedName name="_________________________________________________________________________can435">43.3</definedName>
    <definedName name="________________________________________________________________________can430">40.73</definedName>
    <definedName name="________________________________________________________________________can435">43.3</definedName>
    <definedName name="_______________________________________________________________________can430">40.73</definedName>
    <definedName name="_______________________________________________________________________can435">43.3</definedName>
    <definedName name="______________________________________________________________________can430">40.73</definedName>
    <definedName name="______________________________________________________________________can435">43.3</definedName>
    <definedName name="_____________________________________________________________________can430">40.73</definedName>
    <definedName name="_____________________________________________________________________can435">43.3</definedName>
    <definedName name="____________________________________________________________________can430">40.73</definedName>
    <definedName name="____________________________________________________________________can435">43.3</definedName>
    <definedName name="___________________________________________________________________can430">40.73</definedName>
    <definedName name="___________________________________________________________________can435">43.3</definedName>
    <definedName name="__________________________________________________________________can430">40.73</definedName>
    <definedName name="__________________________________________________________________can435">43.3</definedName>
    <definedName name="_________________________________________________________________can430">40.73</definedName>
    <definedName name="_________________________________________________________________can435">43.3</definedName>
    <definedName name="________________________________________________________________can430">40.73</definedName>
    <definedName name="________________________________________________________________can435">43.3</definedName>
    <definedName name="_______________________________________________________________can430">40.73</definedName>
    <definedName name="_______________________________________________________________can435">43.3</definedName>
    <definedName name="______________________________________________________________can430">40.73</definedName>
    <definedName name="______________________________________________________________can435">43.3</definedName>
    <definedName name="_____________________________________________________________can430">40.73</definedName>
    <definedName name="_____________________________________________________________can435">43.3</definedName>
    <definedName name="____________________________________________________________can430">40.73</definedName>
    <definedName name="____________________________________________________________can435">43.3</definedName>
    <definedName name="___________________________________________________________can430">40.73</definedName>
    <definedName name="___________________________________________________________can435">43.3</definedName>
    <definedName name="__________________________________________________________can430">40.73</definedName>
    <definedName name="__________________________________________________________can435">43.3</definedName>
    <definedName name="_________________________________________________________can430">40.73</definedName>
    <definedName name="_________________________________________________________can435">43.3</definedName>
    <definedName name="________________________________________________________can430">40.73</definedName>
    <definedName name="________________________________________________________can435">43.3</definedName>
    <definedName name="_______________________________________________________can430">40.73</definedName>
    <definedName name="_______________________________________________________can435">43.3</definedName>
    <definedName name="______________________________________________________can430">40.73</definedName>
    <definedName name="______________________________________________________can435">43.3</definedName>
    <definedName name="_____________________________________________________can430">40.73</definedName>
    <definedName name="_____________________________________________________can435">43.3</definedName>
    <definedName name="____________________________________________________can430">40.73</definedName>
    <definedName name="____________________________________________________can435">43.3</definedName>
    <definedName name="___________________________________________________can430">40.73</definedName>
    <definedName name="___________________________________________________can435">43.3</definedName>
    <definedName name="__________________________________________________can430">40.73</definedName>
    <definedName name="__________________________________________________can435">43.3</definedName>
    <definedName name="_________________________________________________can430">40.73</definedName>
    <definedName name="_________________________________________________can435">43.3</definedName>
    <definedName name="________________________________________________can430">40.73</definedName>
    <definedName name="________________________________________________can435">43.3</definedName>
    <definedName name="_______________________________________________can430">40.73</definedName>
    <definedName name="_______________________________________________can435">43.3</definedName>
    <definedName name="______________________________________________can430">40.73</definedName>
    <definedName name="______________________________________________can435">43.3</definedName>
    <definedName name="_____________________________________________can430">40.73</definedName>
    <definedName name="_____________________________________________can435">43.3</definedName>
    <definedName name="____________________________________________can430">40.73</definedName>
    <definedName name="____________________________________________can435">43.3</definedName>
    <definedName name="___________________________________________can430">40.73</definedName>
    <definedName name="___________________________________________can435">43.3</definedName>
    <definedName name="__________________________________________can430">40.73</definedName>
    <definedName name="__________________________________________can435">43.3</definedName>
    <definedName name="_________________________________________can430">40.73</definedName>
    <definedName name="_________________________________________can435">43.3</definedName>
    <definedName name="________________________________________can430">40.73</definedName>
    <definedName name="________________________________________can435">43.3</definedName>
    <definedName name="_______________________________________can430">40.73</definedName>
    <definedName name="_______________________________________can435">43.3</definedName>
    <definedName name="______________________________________can430">40.73</definedName>
    <definedName name="______________________________________can435">43.3</definedName>
    <definedName name="_____________________________________can430">40.73</definedName>
    <definedName name="_____________________________________can435">43.3</definedName>
    <definedName name="____________________________________can430">40.73</definedName>
    <definedName name="____________________________________can435">43.3</definedName>
    <definedName name="___________________________________can430">40.73</definedName>
    <definedName name="___________________________________can435">43.3</definedName>
    <definedName name="__________________________________can430">40.73</definedName>
    <definedName name="__________________________________can435">43.3</definedName>
    <definedName name="_________________________________can430">40.73</definedName>
    <definedName name="_________________________________can435">43.3</definedName>
    <definedName name="________________________________can430">40.73</definedName>
    <definedName name="________________________________can435">43.3</definedName>
    <definedName name="_______________________________can430">40.73</definedName>
    <definedName name="_______________________________can435">43.3</definedName>
    <definedName name="______________________________can430">40.73</definedName>
    <definedName name="______________________________can435">43.3</definedName>
    <definedName name="_____________________________can430">40.73</definedName>
    <definedName name="_____________________________can435">43.3</definedName>
    <definedName name="____________________________can430">40.73</definedName>
    <definedName name="____________________________can435">43.3</definedName>
    <definedName name="___________________________can430">40.73</definedName>
    <definedName name="___________________________can435">43.3</definedName>
    <definedName name="__________________________can430">40.73</definedName>
    <definedName name="__________________________can435">43.3</definedName>
    <definedName name="_________________________can430">40.73</definedName>
    <definedName name="_________________________can435">43.3</definedName>
    <definedName name="________________________can430">40.73</definedName>
    <definedName name="________________________can435">43.3</definedName>
    <definedName name="_______________________can430">40.73</definedName>
    <definedName name="_______________________can435">43.3</definedName>
    <definedName name="______________________can430">40.73</definedName>
    <definedName name="______________________can435">43.3</definedName>
    <definedName name="_____________________can430">40.73</definedName>
    <definedName name="_____________________can435">43.3</definedName>
    <definedName name="____________________can430">40.73</definedName>
    <definedName name="____________________can435">43.3</definedName>
    <definedName name="___________________can430">40.73</definedName>
    <definedName name="___________________can435">43.3</definedName>
    <definedName name="___________________xlnm.Print_Titles_4">(#REF!,#REF!)</definedName>
    <definedName name="___________________xlnm.Print_Titles_5">(#REF!,#REF!)</definedName>
    <definedName name="__________________can430">40.73</definedName>
    <definedName name="__________________can435">43.3</definedName>
    <definedName name="_________________can430">40.73</definedName>
    <definedName name="_________________can435">43.3</definedName>
    <definedName name="_________________xlnm.Print_Area_8">(#REF!,#REF!,#REF!,#REF!,#REF!)</definedName>
    <definedName name="_________________xlnm.Print_Titles_4">(#REF!,#REF!)</definedName>
    <definedName name="_________________xlnm.Print_Titles_5">(#REF!,#REF!)</definedName>
    <definedName name="________________can430">40.73</definedName>
    <definedName name="________________can435">43.3</definedName>
    <definedName name="________________xlnm.Print_Titles_4">(#REF!,#REF!)</definedName>
    <definedName name="________________xlnm.Print_Titles_5">(#REF!,#REF!)</definedName>
    <definedName name="_______________can430">40.73</definedName>
    <definedName name="_______________can435">43.3</definedName>
    <definedName name="_______________xlnm.Print_Area_8">(#REF!,#REF!,#REF!,#REF!,#REF!)</definedName>
    <definedName name="_______________xlnm.Print_Titles_4">(#REF!,#REF!)</definedName>
    <definedName name="_______________xlnm.Print_Titles_5">(#REF!,#REF!)</definedName>
    <definedName name="______________can430">40.73</definedName>
    <definedName name="______________can435">43.3</definedName>
    <definedName name="______________xlnm.Print_Area_8">(#REF!,#REF!,#REF!,#REF!,#REF!)</definedName>
    <definedName name="______________xlnm.Print_Titles_4">(#REF!,#REF!)</definedName>
    <definedName name="______________xlnm.Print_Titles_5">(#REF!,#REF!)</definedName>
    <definedName name="_____________can430">40.73</definedName>
    <definedName name="_____________can435">43.3</definedName>
    <definedName name="_____________xlnm.Print_Area_8">(#REF!,#REF!,#REF!,#REF!,#REF!)</definedName>
    <definedName name="_____________xlnm.Print_Titles_4">(#REF!,#REF!)</definedName>
    <definedName name="_____________xlnm.Print_Titles_5">(#REF!,#REF!)</definedName>
    <definedName name="____________can430">40.73</definedName>
    <definedName name="____________can435">43.3</definedName>
    <definedName name="____________xlnm.Print_Area_8">(#REF!,#REF!,#REF!,#REF!,#REF!)</definedName>
    <definedName name="____________xlnm.Print_Titles_4">(#REF!,#REF!)</definedName>
    <definedName name="____________xlnm.Print_Titles_5">(#REF!,#REF!)</definedName>
    <definedName name="___________can430">40.73</definedName>
    <definedName name="___________can435">43.3</definedName>
    <definedName name="___________xlnm.Print_Area_8">(#REF!,#REF!,#REF!,#REF!,#REF!)</definedName>
    <definedName name="___________xlnm.Print_Titles_4">(#REF!,#REF!)</definedName>
    <definedName name="___________xlnm.Print_Titles_5">(#REF!,#REF!)</definedName>
    <definedName name="__________can430">40.73</definedName>
    <definedName name="__________can435">43.3</definedName>
    <definedName name="__________xlnm.Print_Area_8">(#REF!,#REF!,#REF!,#REF!,#REF!)</definedName>
    <definedName name="__________xlnm.Print_Titles_4">(#REF!,#REF!)</definedName>
    <definedName name="__________xlnm.Print_Titles_5">(#REF!,#REF!)</definedName>
    <definedName name="_________can430">40.73</definedName>
    <definedName name="_________can435">43.3</definedName>
    <definedName name="_________hp10" hidden="1">{#N/A,#N/A,TRUE,"Front";#N/A,#N/A,TRUE,"Simple Letter";#N/A,#N/A,TRUE,"Inside";#N/A,#N/A,TRUE,"Contents";#N/A,#N/A,TRUE,"Basis";#N/A,#N/A,TRUE,"Inclusions";#N/A,#N/A,TRUE,"Exclusions";#N/A,#N/A,TRUE,"Areas";#N/A,#N/A,TRUE,"Summary";#N/A,#N/A,TRUE,"Detail"}</definedName>
    <definedName name="_________xlnm.Print_Area_8">(#REF!,#REF!,#REF!,#REF!,#REF!)</definedName>
    <definedName name="_________xlnm.Print_Titles_4">(#REF!,#REF!)</definedName>
    <definedName name="_________xlnm.Print_Titles_5">(#REF!,#REF!)</definedName>
    <definedName name="________can430">40.73</definedName>
    <definedName name="________can435">43.3</definedName>
    <definedName name="________hp10" hidden="1">{#N/A,#N/A,TRUE,"Front";#N/A,#N/A,TRUE,"Simple Letter";#N/A,#N/A,TRUE,"Inside";#N/A,#N/A,TRUE,"Contents";#N/A,#N/A,TRUE,"Basis";#N/A,#N/A,TRUE,"Inclusions";#N/A,#N/A,TRUE,"Exclusions";#N/A,#N/A,TRUE,"Areas";#N/A,#N/A,TRUE,"Summary";#N/A,#N/A,TRUE,"Detail"}</definedName>
    <definedName name="________xlnm.Print_Area_8">(#REF!,#REF!,#REF!,#REF!,#REF!)</definedName>
    <definedName name="________xlnm.Print_Titles_4">(#REF!,#REF!)</definedName>
    <definedName name="________xlnm.Print_Titles_5">(#REF!,#REF!)</definedName>
    <definedName name="_______can430">40.73</definedName>
    <definedName name="_______can435">43.3</definedName>
    <definedName name="_______hp10" hidden="1">{#N/A,#N/A,TRUE,"Front";#N/A,#N/A,TRUE,"Simple Letter";#N/A,#N/A,TRUE,"Inside";#N/A,#N/A,TRUE,"Contents";#N/A,#N/A,TRUE,"Basis";#N/A,#N/A,TRUE,"Inclusions";#N/A,#N/A,TRUE,"Exclusions";#N/A,#N/A,TRUE,"Areas";#N/A,#N/A,TRUE,"Summary";#N/A,#N/A,TRUE,"Detail"}</definedName>
    <definedName name="_______xlnm._FilterDatabase">"#N/A"</definedName>
    <definedName name="_______xlnm.Print_Area_8">(#REF!,#REF!,#REF!,#REF!,#REF!)</definedName>
    <definedName name="_______xlnm.Print_Titles_4">(#REF!,#REF!)</definedName>
    <definedName name="_______xlnm.Print_Titles_5">(#REF!,#REF!)</definedName>
    <definedName name="______can430">40.73</definedName>
    <definedName name="______can435">43.3</definedName>
    <definedName name="______hp10" hidden="1">{#N/A,#N/A,TRUE,"Front";#N/A,#N/A,TRUE,"Simple Letter";#N/A,#N/A,TRUE,"Inside";#N/A,#N/A,TRUE,"Contents";#N/A,#N/A,TRUE,"Basis";#N/A,#N/A,TRUE,"Inclusions";#N/A,#N/A,TRUE,"Exclusions";#N/A,#N/A,TRUE,"Areas";#N/A,#N/A,TRUE,"Summary";#N/A,#N/A,TRUE,"Detail"}</definedName>
    <definedName name="______xlnm._FilterDatabase">"#N/A"</definedName>
    <definedName name="______xlnm.Print_Area_8">(#REF!,#REF!,#REF!,#REF!,#REF!)</definedName>
    <definedName name="______xlnm.Print_Titles_4">(#REF!,#REF!)</definedName>
    <definedName name="______xlnm.Print_Titles_5">(#REF!,#REF!)</definedName>
    <definedName name="_____can430">40.73</definedName>
    <definedName name="_____can435">43.3</definedName>
    <definedName name="_____hp10" hidden="1">{#N/A,#N/A,TRUE,"Front";#N/A,#N/A,TRUE,"Simple Letter";#N/A,#N/A,TRUE,"Inside";#N/A,#N/A,TRUE,"Contents";#N/A,#N/A,TRUE,"Basis";#N/A,#N/A,TRUE,"Inclusions";#N/A,#N/A,TRUE,"Exclusions";#N/A,#N/A,TRUE,"Areas";#N/A,#N/A,TRUE,"Summary";#N/A,#N/A,TRUE,"Detail"}</definedName>
    <definedName name="_____xlnm._FilterDatabase">"#N/A"</definedName>
    <definedName name="_____xlnm.Print_Area_4_1">NA()</definedName>
    <definedName name="_____xlnm.Print_Area_4_2">NA()</definedName>
    <definedName name="_____xlnm.Print_Area_8">(#REF!,#REF!,#REF!,#REF!,#REF!)</definedName>
    <definedName name="_____xlnm.Print_Titles_4">(#REF!,#REF!)</definedName>
    <definedName name="_____xlnm.Print_Titles_5">(#REF!,#REF!)</definedName>
    <definedName name="____can430">40.73</definedName>
    <definedName name="____can435">43.3</definedName>
    <definedName name="____hp10" hidden="1">{#N/A,#N/A,TRUE,"Front";#N/A,#N/A,TRUE,"Simple Letter";#N/A,#N/A,TRUE,"Inside";#N/A,#N/A,TRUE,"Contents";#N/A,#N/A,TRUE,"Basis";#N/A,#N/A,TRUE,"Inclusions";#N/A,#N/A,TRUE,"Exclusions";#N/A,#N/A,TRUE,"Areas";#N/A,#N/A,TRUE,"Summary";#N/A,#N/A,TRUE,"Detail"}</definedName>
    <definedName name="____xlnm._FilterDatabase">"#N/A"</definedName>
    <definedName name="____xlnm.Print_Area_1_2">NA()</definedName>
    <definedName name="____xlnm.Print_Area_1_2_1">NA()</definedName>
    <definedName name="____xlnm.Print_Area_1_2_1_1">NA()</definedName>
    <definedName name="____xlnm.Print_Area_1_2_2">NA()</definedName>
    <definedName name="____xlnm.Print_Area_1_6">NA()</definedName>
    <definedName name="____xlnm.Print_Area_2_2">NA()</definedName>
    <definedName name="____xlnm.Print_Area_2_2_1">NA()</definedName>
    <definedName name="____xlnm.Print_Area_2_2_2">NA()</definedName>
    <definedName name="____xlnm.Print_Area_4_1">NA()</definedName>
    <definedName name="____xlnm.Print_Area_4_2">NA()</definedName>
    <definedName name="____xlnm.Print_Area_8">(#REF!,#REF!,#REF!,#REF!,#REF!)</definedName>
    <definedName name="____xlnm.Print_Titles_4">(#REF!,#REF!)</definedName>
    <definedName name="____xlnm.Print_Titles_5">(#REF!,#REF!)</definedName>
    <definedName name="___can430">40.73</definedName>
    <definedName name="___can435">43.3</definedName>
    <definedName name="___dim4">NA()</definedName>
    <definedName name="___dim4_1">NA()</definedName>
    <definedName name="___hp10" hidden="1">{#N/A,#N/A,TRUE,"Front";#N/A,#N/A,TRUE,"Simple Letter";#N/A,#N/A,TRUE,"Inside";#N/A,#N/A,TRUE,"Contents";#N/A,#N/A,TRUE,"Basis";#N/A,#N/A,TRUE,"Inclusions";#N/A,#N/A,TRUE,"Exclusions";#N/A,#N/A,TRUE,"Areas";#N/A,#N/A,TRUE,"Summary";#N/A,#N/A,TRUE,"Detail"}</definedName>
    <definedName name="___m4031_1">"#REF!"</definedName>
    <definedName name="___rm4">NA()</definedName>
    <definedName name="___rm4_1">NA()</definedName>
    <definedName name="___ww1_1">NA()</definedName>
    <definedName name="___ww1_2">NA()</definedName>
    <definedName name="___xlfn.BAHTTEXT" hidden="1">#NAME?</definedName>
    <definedName name="___xlfn.ISFORMULA" hidden="1">#NAME?</definedName>
    <definedName name="___xlnm._FilterDatabase">"#N/A"</definedName>
    <definedName name="___xlnm.Database">"#REF!"</definedName>
    <definedName name="___xlnm.Database_1">"#REF!"</definedName>
    <definedName name="___xlnm.Print_Area_1">"#REF!"</definedName>
    <definedName name="___xlnm.Print_Area_1_2">NA()</definedName>
    <definedName name="___xlnm.Print_Area_1_2_1">NA()</definedName>
    <definedName name="___xlnm.Print_Area_1_2_1_1">NA()</definedName>
    <definedName name="___xlnm.Print_Area_1_2_2">NA()</definedName>
    <definedName name="___xlnm.Print_Area_1_6">NA()</definedName>
    <definedName name="___xlnm.Print_Area_1_6_1">NA()</definedName>
    <definedName name="___xlnm.Print_Area_2_2">NA()</definedName>
    <definedName name="___xlnm.Print_Area_2_2_1">NA()</definedName>
    <definedName name="___xlnm.Print_Area_2_2_1_1">NA()</definedName>
    <definedName name="___xlnm.Print_Area_2_2_2">NA()</definedName>
    <definedName name="___xlnm.Print_Area_4_1_1">NA()</definedName>
    <definedName name="___xlnm.Print_Area_4_2">NA()</definedName>
    <definedName name="___xlnm.Print_Area_5_1">NA()</definedName>
    <definedName name="___xlnm.Print_Area_8">(#REF!,#REF!,#REF!,#REF!,#REF!)</definedName>
    <definedName name="___xlnm.Print_Titles_4">(#REF!,#REF!)</definedName>
    <definedName name="___xlnm.Print_Titles_5">(#REF!,#REF!)</definedName>
    <definedName name="___xlnm.Print_Titles_5_1">NA()</definedName>
    <definedName name="___xlnm.Recorder">"#REF!"</definedName>
    <definedName name="___xlnm.Recorder_1">"#REF!"</definedName>
    <definedName name="__1">NA()</definedName>
    <definedName name="__123Graph_A" hidden="1">#REF!</definedName>
    <definedName name="__123Graph_ACURVE" hidden="1">#REF!</definedName>
    <definedName name="__123Graph_APAY" hidden="1">#REF!</definedName>
    <definedName name="__123Graph_B" localSheetId="8" hidden="1">#REF!</definedName>
    <definedName name="__123Graph_B" localSheetId="3" hidden="1">#REF!</definedName>
    <definedName name="__123Graph_B" hidden="1">#REF!</definedName>
    <definedName name="__123Graph_C" localSheetId="8" hidden="1">#REF!</definedName>
    <definedName name="__123Graph_C" localSheetId="3" hidden="1">#REF!</definedName>
    <definedName name="__123Graph_C" hidden="1">#REF!</definedName>
    <definedName name="__123Graph_E" localSheetId="8" hidden="1">#REF!</definedName>
    <definedName name="__123Graph_E" localSheetId="3" hidden="1">#REF!</definedName>
    <definedName name="__123Graph_E" hidden="1">#REF!</definedName>
    <definedName name="__123Graph_F" localSheetId="8" hidden="1">#REF!</definedName>
    <definedName name="__123Graph_F" localSheetId="3" hidden="1">#REF!</definedName>
    <definedName name="__123Graph_F" hidden="1">#REF!</definedName>
    <definedName name="__123Graph_X" hidden="1">#REF!</definedName>
    <definedName name="__123Graph_XCURVE" hidden="1">#REF!</definedName>
    <definedName name="__123Graph_XPAY" hidden="1">#REF!</definedName>
    <definedName name="__1Excel_BuiltIn_Print_Area_4">NA()</definedName>
    <definedName name="__2">NA()</definedName>
    <definedName name="__2Excel_BuiltIn_Print_Area_3_1_1_1_1_1_1_1">NA()</definedName>
    <definedName name="__bab2" hidden="1">#REF!</definedName>
    <definedName name="__can430">40.73</definedName>
    <definedName name="__can435">43.3</definedName>
    <definedName name="__cat12" hidden="1">{#N/A,#N/A,TRUE,"Front";#N/A,#N/A,TRUE,"Simple Letter";#N/A,#N/A,TRUE,"Inside";#N/A,#N/A,TRUE,"Contents";#N/A,#N/A,TRUE,"Basis";#N/A,#N/A,TRUE,"Inclusions";#N/A,#N/A,TRUE,"Exclusions";#N/A,#N/A,TRUE,"Areas";#N/A,#N/A,TRUE,"Summary";#N/A,#N/A,TRUE,"Detail"}</definedName>
    <definedName name="__CJR1_1_1">NA()</definedName>
    <definedName name="__CJR1_1_1_1">NA()</definedName>
    <definedName name="__CJR1_1_2">NA()</definedName>
    <definedName name="__CJR1_2">NA()</definedName>
    <definedName name="__CJR2_1_1">NA()</definedName>
    <definedName name="__CJR2_1_1_1">NA()</definedName>
    <definedName name="__CJR2_1_2">NA()</definedName>
    <definedName name="__CJR2_2">NA()</definedName>
    <definedName name="__CJR3_1_1">NA()</definedName>
    <definedName name="__CJR3_1_1_1">NA()</definedName>
    <definedName name="__CJR3_1_2">NA()</definedName>
    <definedName name="__CJR3_2">NA()</definedName>
    <definedName name="__CJR4_1_1">NA()</definedName>
    <definedName name="__CJR4_1_1_1">NA()</definedName>
    <definedName name="__CJR4_1_2">NA()</definedName>
    <definedName name="__CJR4_2">NA()</definedName>
    <definedName name="__CJR5_1_1">NA()</definedName>
    <definedName name="__CJR5_1_1_1">NA()</definedName>
    <definedName name="__CJR5_1_2">NA()</definedName>
    <definedName name="__CJR5_2">NA()</definedName>
    <definedName name="__dim4">NA()</definedName>
    <definedName name="__EdFJsKAA_3">NA()</definedName>
    <definedName name="__EPP1_1_1">NA()</definedName>
    <definedName name="__EPP1_1_1_1">NA()</definedName>
    <definedName name="__EPP1_1_2">NA()</definedName>
    <definedName name="__EPP1_2">NA()</definedName>
    <definedName name="__EPP2_1_1">NA()</definedName>
    <definedName name="__EPP2_1_1_1">NA()</definedName>
    <definedName name="__EPP2_1_2">NA()</definedName>
    <definedName name="__EPP2_2">NA()</definedName>
    <definedName name="__EPP3_1_1">NA()</definedName>
    <definedName name="__EPP3_1_1_1">NA()</definedName>
    <definedName name="__EPP3_1_2">NA()</definedName>
    <definedName name="__EPP3_2">NA()</definedName>
    <definedName name="__EPP4_1_1">NA()</definedName>
    <definedName name="__EPP4_1_1_1">NA()</definedName>
    <definedName name="__EPP4_1_2">NA()</definedName>
    <definedName name="__EPP4_2">NA()</definedName>
    <definedName name="__EPP5_1_1">NA()</definedName>
    <definedName name="__EPP5_1_1_1">NA()</definedName>
    <definedName name="__EPP5_1_2">NA()</definedName>
    <definedName name="__EPP5_2">NA()</definedName>
    <definedName name="__FDS_HYPERLINK_TOGGLE_STATE__" hidden="1">"ON"</definedName>
    <definedName name="__FWM1_1_1">NA()</definedName>
    <definedName name="__FWM1_1_1_1">NA()</definedName>
    <definedName name="__FWM1_1_2">NA()</definedName>
    <definedName name="__FWM1_2">NA()</definedName>
    <definedName name="__FWM2_1_1">NA()</definedName>
    <definedName name="__FWM2_1_1_1">NA()</definedName>
    <definedName name="__FWM2_1_2">NA()</definedName>
    <definedName name="__FWM2_2">NA()</definedName>
    <definedName name="__FWM3_1_1">NA()</definedName>
    <definedName name="__FWM3_1_1_1">NA()</definedName>
    <definedName name="__FWM3_1_2">NA()</definedName>
    <definedName name="__FWM3_2">NA()</definedName>
    <definedName name="__FWM4_1_1">NA()</definedName>
    <definedName name="__FWM4_1_1_1">NA()</definedName>
    <definedName name="__FWM4_1_2">NA()</definedName>
    <definedName name="__FWM4_2">NA()</definedName>
    <definedName name="__FWM5_1_1">NA()</definedName>
    <definedName name="__FWM5_1_1_1">NA()</definedName>
    <definedName name="__FWM5_1_2">NA()</definedName>
    <definedName name="__FWM5_2">NA()</definedName>
    <definedName name="__HJK1_1_1">NA()</definedName>
    <definedName name="__HJK1_1_1_1">NA()</definedName>
    <definedName name="__HJK1_1_2">NA()</definedName>
    <definedName name="__HJK1_2">NA()</definedName>
    <definedName name="__HJK2_1_1">NA()</definedName>
    <definedName name="__HJK2_1_1_1">NA()</definedName>
    <definedName name="__HJK2_1_2">NA()</definedName>
    <definedName name="__HJK2_2">NA()</definedName>
    <definedName name="__HJK3_1_1">NA()</definedName>
    <definedName name="__HJK3_1_1_1">NA()</definedName>
    <definedName name="__HJK3_1_2">NA()</definedName>
    <definedName name="__HJK3_2">NA()</definedName>
    <definedName name="__HJK4_1_1">NA()</definedName>
    <definedName name="__HJK4_1_1_1">NA()</definedName>
    <definedName name="__HJK4_1_2">NA()</definedName>
    <definedName name="__HJK4_2">NA()</definedName>
    <definedName name="__HJK5_1_1">NA()</definedName>
    <definedName name="__HJK5_1_1_1">NA()</definedName>
    <definedName name="__HJK5_1_2">NA()</definedName>
    <definedName name="__HJK5_2">NA()</definedName>
    <definedName name="__HJK6_1_1">NA()</definedName>
    <definedName name="__HJK6_1_1_1">NA()</definedName>
    <definedName name="__HJK6_1_2">NA()</definedName>
    <definedName name="__HJK6_2">NA()</definedName>
    <definedName name="__HJK7_1_1">NA()</definedName>
    <definedName name="__HJK7_1_1_1">NA()</definedName>
    <definedName name="__HJK7_1_2">NA()</definedName>
    <definedName name="__HJK7_2">NA()</definedName>
    <definedName name="__HJK8_1_1">NA()</definedName>
    <definedName name="__HJK8_1_1_1">NA()</definedName>
    <definedName name="__HJK8_1_2">NA()</definedName>
    <definedName name="__HJK8_2">NA()</definedName>
    <definedName name="__hp10" hidden="1">{#N/A,#N/A,TRUE,"Front";#N/A,#N/A,TRUE,"Simple Letter";#N/A,#N/A,TRUE,"Inside";#N/A,#N/A,TRUE,"Contents";#N/A,#N/A,TRUE,"Basis";#N/A,#N/A,TRUE,"Inclusions";#N/A,#N/A,TRUE,"Exclusions";#N/A,#N/A,TRUE,"Areas";#N/A,#N/A,TRUE,"Summary";#N/A,#N/A,TRUE,"Detail"}</definedName>
    <definedName name="__HPP1_1_1">NA()</definedName>
    <definedName name="__HPP1_1_1_1">NA()</definedName>
    <definedName name="__HPP1_1_2">NA()</definedName>
    <definedName name="__HPP1_2">NA()</definedName>
    <definedName name="__HPP2_1_1">NA()</definedName>
    <definedName name="__HPP2_1_1_1">NA()</definedName>
    <definedName name="__HPP2_1_2">NA()</definedName>
    <definedName name="__HPP2_2">NA()</definedName>
    <definedName name="__HPP3_1_1">NA()</definedName>
    <definedName name="__HPP3_1_1_1">NA()</definedName>
    <definedName name="__HPP3_1_2">NA()</definedName>
    <definedName name="__HPP3_2">NA()</definedName>
    <definedName name="__IntlFixup" hidden="1">TRUE</definedName>
    <definedName name="__JJ1_1_1">NA()</definedName>
    <definedName name="__JJ1_1_1_1">NA()</definedName>
    <definedName name="__JJ1_1_2">NA()</definedName>
    <definedName name="__JJ1_2">NA()</definedName>
    <definedName name="__JJ2_1_1">NA()</definedName>
    <definedName name="__JJ2_1_1_1">NA()</definedName>
    <definedName name="__JJ2_1_2">NA()</definedName>
    <definedName name="__JJ2_2">NA()</definedName>
    <definedName name="__JJ3_1_1">NA()</definedName>
    <definedName name="__JJ3_1_1_1">NA()</definedName>
    <definedName name="__JJ3_1_2">NA()</definedName>
    <definedName name="__JJ3_2">NA()</definedName>
    <definedName name="__JJ4_1_1">NA()</definedName>
    <definedName name="__JJ4_1_1_1">NA()</definedName>
    <definedName name="__JJ4_1_2">NA()</definedName>
    <definedName name="__JJ4_2">NA()</definedName>
    <definedName name="__JJ5_1_1">NA()</definedName>
    <definedName name="__JJ5_1_1_1">NA()</definedName>
    <definedName name="__JJ5_1_2">NA()</definedName>
    <definedName name="__JJ5_2">NA()</definedName>
    <definedName name="__JJ6_1_1">NA()</definedName>
    <definedName name="__JJ6_1_1_1">NA()</definedName>
    <definedName name="__JJ6_1_2">NA()</definedName>
    <definedName name="__JJ6_2">NA()</definedName>
    <definedName name="__JJ7_1_1">NA()</definedName>
    <definedName name="__JJ7_1_1_1">NA()</definedName>
    <definedName name="__JJ7_1_2">NA()</definedName>
    <definedName name="__JJ7_2">NA()</definedName>
    <definedName name="__JK1_1_1">NA()</definedName>
    <definedName name="__JK1_1_1_1">NA()</definedName>
    <definedName name="__JK1_1_2">NA()</definedName>
    <definedName name="__JK1_2">NA()</definedName>
    <definedName name="__JK2_1_1">NA()</definedName>
    <definedName name="__JK2_1_1_1">NA()</definedName>
    <definedName name="__JK2_1_2">NA()</definedName>
    <definedName name="__JK2_2">NA()</definedName>
    <definedName name="__JK3_1_1">NA()</definedName>
    <definedName name="__JK3_1_1_1">NA()</definedName>
    <definedName name="__JK3_1_2">NA()</definedName>
    <definedName name="__JK3_2">NA()</definedName>
    <definedName name="__m4031_1">"#REF!"</definedName>
    <definedName name="__MC1_1_1">NA()</definedName>
    <definedName name="__MC1_1_1_1">NA()</definedName>
    <definedName name="__MC1_1_2">NA()</definedName>
    <definedName name="__MC1_2">NA()</definedName>
    <definedName name="__MC2_1_1">NA()</definedName>
    <definedName name="__MC2_1_1_1">NA()</definedName>
    <definedName name="__MC2_1_2">NA()</definedName>
    <definedName name="__MC2_2">NA()</definedName>
    <definedName name="__MC3_1_1">NA()</definedName>
    <definedName name="__MC3_1_1_1">NA()</definedName>
    <definedName name="__MC3_1_2">NA()</definedName>
    <definedName name="__MC3_2">NA()</definedName>
    <definedName name="__MC4_1_1">NA()</definedName>
    <definedName name="__MC4_1_1_1">NA()</definedName>
    <definedName name="__MC4_1_2">NA()</definedName>
    <definedName name="__MC4_2">NA()</definedName>
    <definedName name="__MC5_1_1">NA()</definedName>
    <definedName name="__MC5_1_1_1">NA()</definedName>
    <definedName name="__MC5_1_2">NA()</definedName>
    <definedName name="__MC5_2">NA()</definedName>
    <definedName name="__MC6_1_1">NA()</definedName>
    <definedName name="__MC6_1_1_1">NA()</definedName>
    <definedName name="__MC6_1_2">NA()</definedName>
    <definedName name="__MC6_2">NA()</definedName>
    <definedName name="__MC7_1_1">NA()</definedName>
    <definedName name="__MC7_1_1_1">NA()</definedName>
    <definedName name="__MC7_1_2">NA()</definedName>
    <definedName name="__MC7_2">NA()</definedName>
    <definedName name="__MP1_1_1">NA()</definedName>
    <definedName name="__MP1_1_1_1">NA()</definedName>
    <definedName name="__MP1_1_2">NA()</definedName>
    <definedName name="__MP1_2">NA()</definedName>
    <definedName name="__MP2_1_1">NA()</definedName>
    <definedName name="__MP2_1_1_1">NA()</definedName>
    <definedName name="__MP2_1_2">NA()</definedName>
    <definedName name="__MP2_2">NA()</definedName>
    <definedName name="__MP3_1_1">NA()</definedName>
    <definedName name="__MP3_1_1_1">NA()</definedName>
    <definedName name="__MP3_1_2">NA()</definedName>
    <definedName name="__MP3_2">NA()</definedName>
    <definedName name="__MP4_1_1">NA()</definedName>
    <definedName name="__MP4_1_1_1">NA()</definedName>
    <definedName name="__MP4_1_2">NA()</definedName>
    <definedName name="__MP4_2">NA()</definedName>
    <definedName name="__MP5_1_1">NA()</definedName>
    <definedName name="__MP5_1_1_1">NA()</definedName>
    <definedName name="__MP5_1_2">NA()</definedName>
    <definedName name="__MP5_2">NA()</definedName>
    <definedName name="__NB1_1_1">NA()</definedName>
    <definedName name="__NB1_1_1_1">NA()</definedName>
    <definedName name="__NB1_1_2">NA()</definedName>
    <definedName name="__NB1_2">NA()</definedName>
    <definedName name="__NB2_1_1">NA()</definedName>
    <definedName name="__NB2_1_1_1">NA()</definedName>
    <definedName name="__NB2_1_2">NA()</definedName>
    <definedName name="__NB2_2">NA()</definedName>
    <definedName name="__NB3_1_1">NA()</definedName>
    <definedName name="__NB3_1_1_1">NA()</definedName>
    <definedName name="__NB3_1_2">NA()</definedName>
    <definedName name="__NB3_2">NA()</definedName>
    <definedName name="__NB4_1_1">NA()</definedName>
    <definedName name="__NB4_1_1_1">NA()</definedName>
    <definedName name="__NB4_1_2">NA()</definedName>
    <definedName name="__NB4_2">NA()</definedName>
    <definedName name="__NB5_1_1">NA()</definedName>
    <definedName name="__NB5_1_1_1">NA()</definedName>
    <definedName name="__NB5_1_2">NA()</definedName>
    <definedName name="__NB5_2">NA()</definedName>
    <definedName name="__NB6_1_1">NA()</definedName>
    <definedName name="__NB6_1_1_1">NA()</definedName>
    <definedName name="__NB6_1_2">NA()</definedName>
    <definedName name="__NB6_2">NA()</definedName>
    <definedName name="__NB7_1_1">NA()</definedName>
    <definedName name="__NB7_1_1_1">NA()</definedName>
    <definedName name="__NB7_1_2">NA()</definedName>
    <definedName name="__NB7_2">NA()</definedName>
    <definedName name="__PJ1_1_1">NA()</definedName>
    <definedName name="__PJ1_1_1_1">NA()</definedName>
    <definedName name="__PJ1_1_2">NA()</definedName>
    <definedName name="__PJ1_2">NA()</definedName>
    <definedName name="__PJ11_1_1">NA()</definedName>
    <definedName name="__PJ11_1_1_1">NA()</definedName>
    <definedName name="__PJ11_1_2">NA()</definedName>
    <definedName name="__PJ11_2">NA()</definedName>
    <definedName name="__PJ2_1_1">NA()</definedName>
    <definedName name="__PJ2_1_1_1">NA()</definedName>
    <definedName name="__PJ2_1_2">NA()</definedName>
    <definedName name="__PJ2_2">NA()</definedName>
    <definedName name="__PJ22_1_1">NA()</definedName>
    <definedName name="__PJ22_1_1_1">NA()</definedName>
    <definedName name="__PJ22_1_2">NA()</definedName>
    <definedName name="__PJ22_2">NA()</definedName>
    <definedName name="__PJ3_1_1">NA()</definedName>
    <definedName name="__PJ3_1_1_1">NA()</definedName>
    <definedName name="__PJ3_1_2">NA()</definedName>
    <definedName name="__PJ3_2">NA()</definedName>
    <definedName name="__PJ33_1_1">NA()</definedName>
    <definedName name="__PJ33_1_1_1">NA()</definedName>
    <definedName name="__PJ33_1_2">NA()</definedName>
    <definedName name="__PJ33_2">NA()</definedName>
    <definedName name="__rm4">NA()</definedName>
    <definedName name="__SD1_1_1">NA()</definedName>
    <definedName name="__SD1_1_1_1">NA()</definedName>
    <definedName name="__SD1_1_2">NA()</definedName>
    <definedName name="__SD1_2">NA()</definedName>
    <definedName name="__SD2_1_1">NA()</definedName>
    <definedName name="__SD2_1_1_1">NA()</definedName>
    <definedName name="__SD2_1_2">NA()</definedName>
    <definedName name="__SD2_2">NA()</definedName>
    <definedName name="__SD3_1_1">NA()</definedName>
    <definedName name="__SD3_1_1_1">NA()</definedName>
    <definedName name="__SD3_1_2">NA()</definedName>
    <definedName name="__SD3_2">NA()</definedName>
    <definedName name="__SJ1_1_1">NA()</definedName>
    <definedName name="__SJ1_1_1_1">NA()</definedName>
    <definedName name="__SJ1_1_2">NA()</definedName>
    <definedName name="__SJ1_2">NA()</definedName>
    <definedName name="__SJ2_1_1">NA()</definedName>
    <definedName name="__SJ2_1_1_1">NA()</definedName>
    <definedName name="__SJ2_1_2">NA()</definedName>
    <definedName name="__SJ2_2">NA()</definedName>
    <definedName name="__SJ3_1_1">NA()</definedName>
    <definedName name="__SJ3_1_1_1">NA()</definedName>
    <definedName name="__SJ3_1_2">NA()</definedName>
    <definedName name="__SJ3_2">NA()</definedName>
    <definedName name="__SJ4_1_1">NA()</definedName>
    <definedName name="__SJ4_1_1_1">NA()</definedName>
    <definedName name="__SJ4_1_2">NA()</definedName>
    <definedName name="__SJ4_2">NA()</definedName>
    <definedName name="__SZ1_1_1">NA()</definedName>
    <definedName name="__SZ1_1_1_1">NA()</definedName>
    <definedName name="__SZ1_1_2">NA()</definedName>
    <definedName name="__SZ1_2">NA()</definedName>
    <definedName name="__SZ2_1_1">NA()</definedName>
    <definedName name="__SZ2_1_1_1">NA()</definedName>
    <definedName name="__SZ2_1_2">NA()</definedName>
    <definedName name="__SZ2_2">NA()</definedName>
    <definedName name="__UB1_1_1">NA()</definedName>
    <definedName name="__UB1_1_1_1">NA()</definedName>
    <definedName name="__UB1_1_2">NA()</definedName>
    <definedName name="__UB1_2">NA()</definedName>
    <definedName name="__UB10_1_1">NA()</definedName>
    <definedName name="__UB10_1_1_1">NA()</definedName>
    <definedName name="__UB10_1_2">NA()</definedName>
    <definedName name="__UB10_2">NA()</definedName>
    <definedName name="__UB2_1_1">NA()</definedName>
    <definedName name="__UB2_1_1_1">NA()</definedName>
    <definedName name="__UB2_1_2">NA()</definedName>
    <definedName name="__UB2_2">NA()</definedName>
    <definedName name="__UB3_1_1">NA()</definedName>
    <definedName name="__UB3_1_1_1">NA()</definedName>
    <definedName name="__UB3_1_2">NA()</definedName>
    <definedName name="__UB3_2">NA()</definedName>
    <definedName name="__UB4_1_1">NA()</definedName>
    <definedName name="__UB4_1_1_1">NA()</definedName>
    <definedName name="__UB4_1_2">NA()</definedName>
    <definedName name="__UB4_2">NA()</definedName>
    <definedName name="__UB5_1_1">NA()</definedName>
    <definedName name="__UB5_1_1_1">NA()</definedName>
    <definedName name="__UB5_1_2">NA()</definedName>
    <definedName name="__UB5_2">NA()</definedName>
    <definedName name="__UB6_1_1">NA()</definedName>
    <definedName name="__UB6_1_1_1">NA()</definedName>
    <definedName name="__UB6_1_2">NA()</definedName>
    <definedName name="__UB6_2">NA()</definedName>
    <definedName name="__UB7_1_1">NA()</definedName>
    <definedName name="__UB7_1_1_1">NA()</definedName>
    <definedName name="__UB7_1_2">NA()</definedName>
    <definedName name="__UB7_2">NA()</definedName>
    <definedName name="__UB8_1_1">NA()</definedName>
    <definedName name="__UB8_1_1_1">NA()</definedName>
    <definedName name="__UB8_1_2">NA()</definedName>
    <definedName name="__UB8_2">NA()</definedName>
    <definedName name="__UB9_1_1">NA()</definedName>
    <definedName name="__UB9_1_1_1">NA()</definedName>
    <definedName name="__UB9_1_2">NA()</definedName>
    <definedName name="__UB9_2">NA()</definedName>
    <definedName name="__ww1_1">NA()</definedName>
    <definedName name="__ww1_2">NA()</definedName>
    <definedName name="__xlfn.BAHTTEXT" hidden="1">#NAME?</definedName>
    <definedName name="__xlfn.IFERROR" hidden="1">#NAME?</definedName>
    <definedName name="__xlfn.ISFORMULA" hidden="1">#NAME?</definedName>
    <definedName name="__xlfn_BAHTTEXT">NA()</definedName>
    <definedName name="__xlfn_IFERROR">NA()</definedName>
    <definedName name="__xlnm._FilterDatabase">"#N/A"</definedName>
    <definedName name="__xlnm.Database">"#REF!"</definedName>
    <definedName name="__xlnm.Database_1">"#REF!"</definedName>
    <definedName name="__xlnm.Database_2">"#REF!"</definedName>
    <definedName name="__xlnm.Database_3">"#REF!"</definedName>
    <definedName name="__xlnm.Print_Area_1_2_1_1">NA()</definedName>
    <definedName name="__xlnm.Print_Area_1_2_1_2">NA()</definedName>
    <definedName name="__xlnm.Print_Area_1_2_2">NA()</definedName>
    <definedName name="__xlnm.Print_Area_1_2_2_1">NA()</definedName>
    <definedName name="__xlnm.Print_Area_1_6_1">NA()</definedName>
    <definedName name="__xlnm.Print_Area_1_6_2">NA()</definedName>
    <definedName name="__xlnm.Print_Area_15">(#REF!,#REF!)</definedName>
    <definedName name="__xlnm.Print_Area_2_2_1_1">NA()</definedName>
    <definedName name="__xlnm.Print_Area_2_2_1_2">NA()</definedName>
    <definedName name="__xlnm.Print_Area_2_2_2">NA()</definedName>
    <definedName name="__xlnm.Print_Area_2_2_2_1">NA()</definedName>
    <definedName name="__xlnm.Print_Area_4_1">NA()</definedName>
    <definedName name="__xlnm.Print_Area_4_1_1">NA()</definedName>
    <definedName name="__xlnm.Print_Area_4_1_2">NA()</definedName>
    <definedName name="__xlnm.Print_Area_4_2">NA()</definedName>
    <definedName name="__xlnm.Print_Area_4_2_1">NA()</definedName>
    <definedName name="__xlnm.Print_Area_5_1">NA()</definedName>
    <definedName name="__xlnm.Print_Area_5_2">NA()</definedName>
    <definedName name="__xlnm.Print_Area_6_1">NA()</definedName>
    <definedName name="__xlnm.Print_Area_6_2">NA()</definedName>
    <definedName name="__xlnm.Print_Area_8">(#REF!,#REF!,#REF!,#REF!,#REF!)</definedName>
    <definedName name="__xlnm.Print_Titles">(#REF!,#REF!)</definedName>
    <definedName name="__xlnm.Print_Titles_11">(#REF!,#REF!)</definedName>
    <definedName name="__xlnm.Print_Titles_12">(#REF!,#REF!)</definedName>
    <definedName name="__xlnm.Print_Titles_13">(#REF!,#REF!)</definedName>
    <definedName name="__xlnm.Print_Titles_14">(#REF!,#REF!)</definedName>
    <definedName name="__xlnm.Print_Titles_15">(#REF!,#REF!)</definedName>
    <definedName name="__xlnm.Print_Titles_2">(#REF!,#REF!)</definedName>
    <definedName name="__xlnm.Print_Titles_4">(#REF!,#REF!)</definedName>
    <definedName name="__xlnm.Print_Titles_4_1">NA()</definedName>
    <definedName name="__xlnm.Print_Titles_4_2">NA()</definedName>
    <definedName name="__xlnm.Print_Titles_5">(#REF!,#REF!)</definedName>
    <definedName name="__xlnm.Print_Titles_5_1">NA()</definedName>
    <definedName name="__xlnm.Print_Titles_5_2">NA()</definedName>
    <definedName name="__xlnm.Print_Titles_6">(#REF!,#REF!)</definedName>
    <definedName name="__xlnm.Print_Titles_6_1">NA()</definedName>
    <definedName name="__xlnm.Print_Titles_6_2">NA()</definedName>
    <definedName name="__xlnm.Print_Titles_8">(#REF!,#REF!)</definedName>
    <definedName name="__xlnm.Recorder">"#REF!"</definedName>
    <definedName name="__xlnm.Recorder_1">"#REF!"</definedName>
    <definedName name="__xlnm.Recorder_2">"#REF!"</definedName>
    <definedName name="__xlnm.Recorder_3">"#REF!"</definedName>
    <definedName name="__YY1_1_1">NA()</definedName>
    <definedName name="__YY1_1_1_1">NA()</definedName>
    <definedName name="__YY1_1_2">NA()</definedName>
    <definedName name="__YY1_2">NA()</definedName>
    <definedName name="__YY2_1_1">NA()</definedName>
    <definedName name="__YY2_1_1_1">NA()</definedName>
    <definedName name="__YY2_1_2">NA()</definedName>
    <definedName name="__YY2_2">NA()</definedName>
    <definedName name="_123graPh_A" hidden="1">#REF!</definedName>
    <definedName name="_1Excel_BuiltIn__FilterDatabase_2_1">"$#REF!.$A$6:$N$193"</definedName>
    <definedName name="_1Excel_BuiltIn_Print_Area_1_1_1_1">NA()</definedName>
    <definedName name="_1Excel_BuiltIn_Print_Area_1_1_1_1_1">NA()</definedName>
    <definedName name="_1Excel_BuiltIn_Print_Area_1_1_1_1_1_1">NA()</definedName>
    <definedName name="_1Excel_BuiltIn_Print_Area_1_1_1_2">NA()</definedName>
    <definedName name="_1Excel_BuiltIn_Print_Area_1_1_1_2_1">NA()</definedName>
    <definedName name="_1Excel_BuiltIn_Print_Area_1_1_1_3_1">NA()</definedName>
    <definedName name="_1Excel_BuiltIn_Print_Area_1_1_1_3_2">NA()</definedName>
    <definedName name="_1Excel_BuiltIn_Print_Area_1_1_2_1_1">NA()</definedName>
    <definedName name="_1Excel_BuiltIn_Print_Area_1_1_2_1_2">NA()</definedName>
    <definedName name="_1Excel_BuiltIn_Print_Area_1_1_2_2">NA()</definedName>
    <definedName name="_1Excel_BuiltIn_Print_Area_1_1_2_2_1">NA()</definedName>
    <definedName name="_1Excel_BuiltIn_Print_Area_1_1_6_1">NA()</definedName>
    <definedName name="_1Excel_BuiltIn_Print_Area_1_1_6_2">NA()</definedName>
    <definedName name="_1Excel_BuiltIn_Print_Area_4">NA()</definedName>
    <definedName name="_1Excel_BuiltIn_Print_Titles_1_1_1_1">NA()</definedName>
    <definedName name="_1Excel_BuiltIn_Print_Titles_1_1_1_1_1">NA()</definedName>
    <definedName name="_1Excel_BuiltIn_Print_Titles_1_1_1_2">NA()</definedName>
    <definedName name="_1Excel_BuiltIn_Print_Titles_1_1_2">NA()</definedName>
    <definedName name="_1HY3__1_1">NA()</definedName>
    <definedName name="_1HY3__1_1_1">NA()</definedName>
    <definedName name="_1HY3__1_2">NA()</definedName>
    <definedName name="_1HY3__2">NA()</definedName>
    <definedName name="_2__123Graph_ACHART_1" hidden="1">#REF!</definedName>
    <definedName name="_21" hidden="1">#REF!</definedName>
    <definedName name="_2Excel_BuiltIn_Print_Area_1_1_1">NA()</definedName>
    <definedName name="_2Excel_BuiltIn_Print_Area_1_1_1_1_1">NA()</definedName>
    <definedName name="_2Excel_BuiltIn_Print_Area_1_1_1_1_1_1">NA()</definedName>
    <definedName name="_2Excel_BuiltIn_Print_Area_1_1_1_1_1_1_1">NA()</definedName>
    <definedName name="_2Excel_BuiltIn_Print_Area_1_1_1_1_2">NA()</definedName>
    <definedName name="_2Excel_BuiltIn_Print_Area_1_1_1_2_1">NA()</definedName>
    <definedName name="_2Excel_BuiltIn_Print_Area_1_1_1_2_1_1">NA()</definedName>
    <definedName name="_2Excel_BuiltIn_Print_Area_1_1_1_2_1_1_1_1">NA()</definedName>
    <definedName name="_2Excel_BuiltIn_Print_Area_1_1_1_2_2">NA()</definedName>
    <definedName name="_2Excel_BuiltIn_Print_Area_1_1_1_2_2_1">NA()</definedName>
    <definedName name="_2Excel_BuiltIn_Print_Area_1_1_1_5">NA()</definedName>
    <definedName name="_2Excel_BuiltIn_Print_Area_1_1_1_6">NA()</definedName>
    <definedName name="_2Excel_BuiltIn_Print_Area_1_1_1_6_2">NA()</definedName>
    <definedName name="_2Excel_BuiltIn_Print_Area_1_1_1_7">NA()</definedName>
    <definedName name="_2Excel_BuiltIn_Print_Area_1_1_1_7_2">NA()</definedName>
    <definedName name="_2Excel_BuiltIn_Print_Area_3_1_1_1_1_1_1_1">NA()</definedName>
    <definedName name="_2Excel_BuiltIn_Print_Titles_2_1_1_1">NA()</definedName>
    <definedName name="_2Excel_BuiltIn_Print_Titles_2_1_1_1_1">NA()</definedName>
    <definedName name="_2Excel_BuiltIn_Print_Titles_2_1_1_2">NA()</definedName>
    <definedName name="_2Excel_BuiltIn_Print_Titles_2_1_2">NA()</definedName>
    <definedName name="_3" hidden="1">#REF!</definedName>
    <definedName name="_3__123Graph_ACHART_2" hidden="1">#REF!</definedName>
    <definedName name="_33" hidden="1">#REF!</definedName>
    <definedName name="_3Excel_BuiltIn_Print_Area_2_1_1">NA()</definedName>
    <definedName name="_3Excel_BuiltIn_Print_Area_2_1_1_1">NA()</definedName>
    <definedName name="_3Excel_BuiltIn_Print_Area_2_1_1_1_1">NA()</definedName>
    <definedName name="_3Excel_BuiltIn_Print_Area_2_1_1_1_1_1">NA()</definedName>
    <definedName name="_3Excel_BuiltIn_Print_Area_2_1_1_1_1_1_1">NA()</definedName>
    <definedName name="_3Excel_BuiltIn_Print_Area_2_1_1_1_2">NA()</definedName>
    <definedName name="_3Excel_BuiltIn_Print_Area_2_1_1_2_1">NA()</definedName>
    <definedName name="_3Excel_BuiltIn_Print_Area_2_1_1_2_1_1">NA()</definedName>
    <definedName name="_3Excel_BuiltIn_Print_Area_2_1_1_2_1_1_1_1">NA()</definedName>
    <definedName name="_3Excel_BuiltIn_Print_Area_2_1_1_2_2">NA()</definedName>
    <definedName name="_3Excel_BuiltIn_Print_Area_2_1_1_2_2_1">NA()</definedName>
    <definedName name="_3Excel_BuiltIn_Print_Area_2_1_1_5">NA()</definedName>
    <definedName name="_3Excel_BuiltIn_Print_Area_2_1_1_6">NA()</definedName>
    <definedName name="_3Excel_BuiltIn_Print_Area_2_1_1_6_2">NA()</definedName>
    <definedName name="_3Excel_BuiltIn_Print_Area_2_1_1_7">NA()</definedName>
    <definedName name="_3Excel_BuiltIn_Print_Area_2_1_1_7_2">NA()</definedName>
    <definedName name="_4" hidden="1">#REF!</definedName>
    <definedName name="_4__123Graph_BCHART_2" hidden="1">#REF!</definedName>
    <definedName name="_4Excel_BuiltIn_Print_Area_1_1_1_1">NA()</definedName>
    <definedName name="_4Excel_BuiltIn_Print_Area_1_1_1_2">NA()</definedName>
    <definedName name="_5__123Graph_CCHART_1" hidden="1">#REF!</definedName>
    <definedName name="_5Excel_BuiltIn_Print_Area_2_1_1_1">NA()</definedName>
    <definedName name="_5Excel_BuiltIn_Print_Area_2_1_1_2">NA()</definedName>
    <definedName name="_6__123Graph_DCHART_1" hidden="1">#REF!</definedName>
    <definedName name="_6Excel_BuiltIn_Print_Area_2_1_1_1_1_1_1_1">NA()</definedName>
    <definedName name="_7Excel_BuiltIn_Print_Area_4_1_1">"$#REF!.$A$1:$K$60"</definedName>
    <definedName name="_a">NA()</definedName>
    <definedName name="_a_1">NA()</definedName>
    <definedName name="_a_1_1">NA()</definedName>
    <definedName name="_a_1_1_1">NA()</definedName>
    <definedName name="_a_1_1_1_1">NA()</definedName>
    <definedName name="_a_1_1_1_1_1_1">NA()</definedName>
    <definedName name="_a_1_1_1_1_1_1_1">NA()</definedName>
    <definedName name="_a_1_1_1_1_3">NA()</definedName>
    <definedName name="_a_1_1_1_3">NA()</definedName>
    <definedName name="_a_1_1_1_3_1">NA()</definedName>
    <definedName name="_a_1_1_3">NA()</definedName>
    <definedName name="_a_1_1_3_1">NA()</definedName>
    <definedName name="_a_1_3">NA()</definedName>
    <definedName name="_a_1_3_1">NA()</definedName>
    <definedName name="_a_1_9">NA()</definedName>
    <definedName name="_a_1_9_3">NA()</definedName>
    <definedName name="_a_10">NA()</definedName>
    <definedName name="_a_10_3">NA()</definedName>
    <definedName name="_a_11">NA()</definedName>
    <definedName name="_a_11_1">NA()</definedName>
    <definedName name="_a_11_1_3">NA()</definedName>
    <definedName name="_a_11_3">NA()</definedName>
    <definedName name="_a_14">NA()</definedName>
    <definedName name="_a_14_3">NA()</definedName>
    <definedName name="_a_15">NA()</definedName>
    <definedName name="_a_15_3">NA()</definedName>
    <definedName name="_a_16">NA()</definedName>
    <definedName name="_a_16_3">NA()</definedName>
    <definedName name="_a_17">NA()</definedName>
    <definedName name="_a_17_1">NA()</definedName>
    <definedName name="_a_17_1_3">NA()</definedName>
    <definedName name="_a_17_3">NA()</definedName>
    <definedName name="_a_18">NA()</definedName>
    <definedName name="_a_18_1">NA()</definedName>
    <definedName name="_a_18_1_1">NA()</definedName>
    <definedName name="_a_18_1_1_3">NA()</definedName>
    <definedName name="_a_18_1_3">NA()</definedName>
    <definedName name="_a_18_2">NA()</definedName>
    <definedName name="_a_18_2_3">NA()</definedName>
    <definedName name="_a_18_3">NA()</definedName>
    <definedName name="_a_19">NA()</definedName>
    <definedName name="_a_19_3">NA()</definedName>
    <definedName name="_a_2">NA()</definedName>
    <definedName name="_a_2_3">NA()</definedName>
    <definedName name="_a_20">NA()</definedName>
    <definedName name="_a_20_3">NA()</definedName>
    <definedName name="_a_21">NA()</definedName>
    <definedName name="_a_21_1">NA()</definedName>
    <definedName name="_a_21_1_3">NA()</definedName>
    <definedName name="_a_21_2">NA()</definedName>
    <definedName name="_a_21_2_3">NA()</definedName>
    <definedName name="_a_21_3">NA()</definedName>
    <definedName name="_a_26">NA()</definedName>
    <definedName name="_a_26_3">NA()</definedName>
    <definedName name="_a_27">NA()</definedName>
    <definedName name="_a_27_3">NA()</definedName>
    <definedName name="_a_28">NA()</definedName>
    <definedName name="_a_28_3">NA()</definedName>
    <definedName name="_a_29">NA()</definedName>
    <definedName name="_a_29_3">NA()</definedName>
    <definedName name="_a_3">NA()</definedName>
    <definedName name="_a_4">NA()</definedName>
    <definedName name="_a_4_1">NA()</definedName>
    <definedName name="_a_4_1_1">NA()</definedName>
    <definedName name="_a_4_1_1_1">NA()</definedName>
    <definedName name="_a_4_1_1_1_1">NA()</definedName>
    <definedName name="_a_4_1_1_1_1_1">NA()</definedName>
    <definedName name="_a_4_1_1_1_1_3">NA()</definedName>
    <definedName name="_a_4_1_1_1_3">NA()</definedName>
    <definedName name="_a_4_1_1_1_3_1">NA()</definedName>
    <definedName name="_a_4_1_1_3">NA()</definedName>
    <definedName name="_a_4_1_1_3_1">NA()</definedName>
    <definedName name="_a_4_1_3">NA()</definedName>
    <definedName name="_a_4_18">NA()</definedName>
    <definedName name="_a_4_18_1">NA()</definedName>
    <definedName name="_a_4_18_1_3">NA()</definedName>
    <definedName name="_a_4_18_3">NA()</definedName>
    <definedName name="_a_4_21">NA()</definedName>
    <definedName name="_a_4_21_3">NA()</definedName>
    <definedName name="_a_4_3">NA()</definedName>
    <definedName name="_a_5_1">NA()</definedName>
    <definedName name="_a_5_3">NA()</definedName>
    <definedName name="_a_6">NA()</definedName>
    <definedName name="_a_6_1">NA()</definedName>
    <definedName name="_a_6_1_3">NA()</definedName>
    <definedName name="_a_6_18">NA()</definedName>
    <definedName name="_a_6_18_1">NA()</definedName>
    <definedName name="_a_6_18_1_3">NA()</definedName>
    <definedName name="_a_6_18_3">NA()</definedName>
    <definedName name="_a_6_21">NA()</definedName>
    <definedName name="_a_6_21_3">NA()</definedName>
    <definedName name="_a_6_3">NA()</definedName>
    <definedName name="_a_7">NA()</definedName>
    <definedName name="_a_7_3">NA()</definedName>
    <definedName name="_aaa5">NA()</definedName>
    <definedName name="_ans2_1">"#REF!"</definedName>
    <definedName name="_bab2" hidden="1">#REF!</definedName>
    <definedName name="_bol1">NA()</definedName>
    <definedName name="_BOQ" hidden="1">#REF!</definedName>
    <definedName name="_can430">40.73</definedName>
    <definedName name="_can435">43.3</definedName>
    <definedName name="_cat12" hidden="1">{#N/A,#N/A,TRUE,"Front";#N/A,#N/A,TRUE,"Simple Letter";#N/A,#N/A,TRUE,"Inside";#N/A,#N/A,TRUE,"Contents";#N/A,#N/A,TRUE,"Basis";#N/A,#N/A,TRUE,"Inclusions";#N/A,#N/A,TRUE,"Exclusions";#N/A,#N/A,TRUE,"Areas";#N/A,#N/A,TRUE,"Summary";#N/A,#N/A,TRUE,"Detail"}</definedName>
    <definedName name="_CJR1_1_1">NA()</definedName>
    <definedName name="_CJR1_1_1_1">NA()</definedName>
    <definedName name="_CJR1_1_2">NA()</definedName>
    <definedName name="_CJR1_2">NA()</definedName>
    <definedName name="_CJR2_1_1">NA()</definedName>
    <definedName name="_CJR2_1_1_1">NA()</definedName>
    <definedName name="_CJR2_1_2">NA()</definedName>
    <definedName name="_CJR2_2">NA()</definedName>
    <definedName name="_CJR3_1_1">NA()</definedName>
    <definedName name="_CJR3_1_1_1">NA()</definedName>
    <definedName name="_CJR3_1_2">NA()</definedName>
    <definedName name="_CJR3_2">NA()</definedName>
    <definedName name="_CJR4_1_1">NA()</definedName>
    <definedName name="_CJR4_1_1_1">NA()</definedName>
    <definedName name="_CJR4_1_2">NA()</definedName>
    <definedName name="_CJR4_2">NA()</definedName>
    <definedName name="_CJR5_1_1">NA()</definedName>
    <definedName name="_CJR5_1_1_1">NA()</definedName>
    <definedName name="_CJR5_1_2">NA()</definedName>
    <definedName name="_CJR5_2">NA()</definedName>
    <definedName name="_dim4">NA()</definedName>
    <definedName name="_dim4_1">NA()</definedName>
    <definedName name="_Dist_Bin" hidden="1">#REF!</definedName>
    <definedName name="_Dist_Values" hidden="1">#REF!</definedName>
    <definedName name="_DLJKFS" hidden="1">#REF!</definedName>
    <definedName name="_dom4" hidden="1">#REF!</definedName>
    <definedName name="_EPP1_1_1">NA()</definedName>
    <definedName name="_EPP1_1_1_1">NA()</definedName>
    <definedName name="_EPP1_1_2">NA()</definedName>
    <definedName name="_EPP1_2">NA()</definedName>
    <definedName name="_EPP2_1_1">NA()</definedName>
    <definedName name="_EPP2_1_1_1">NA()</definedName>
    <definedName name="_EPP2_1_2">NA()</definedName>
    <definedName name="_EPP2_2">NA()</definedName>
    <definedName name="_EPP3_1_1">NA()</definedName>
    <definedName name="_EPP3_1_1_1">NA()</definedName>
    <definedName name="_EPP3_1_2">NA()</definedName>
    <definedName name="_EPP3_2">NA()</definedName>
    <definedName name="_EPP4_1_1">NA()</definedName>
    <definedName name="_EPP4_1_1_1">NA()</definedName>
    <definedName name="_EPP4_1_2">NA()</definedName>
    <definedName name="_EPP4_2">NA()</definedName>
    <definedName name="_EPP5_1_1">NA()</definedName>
    <definedName name="_EPP5_1_1_1">NA()</definedName>
    <definedName name="_EPP5_1_2">NA()</definedName>
    <definedName name="_EPP5_2">NA()</definedName>
    <definedName name="_fil" hidden="1">#REF!</definedName>
    <definedName name="_Fill" localSheetId="8" hidden="1">#REF!</definedName>
    <definedName name="_Fill" localSheetId="3" hidden="1">#REF!</definedName>
    <definedName name="_Fill" hidden="1">#REF!</definedName>
    <definedName name="_Fill_1">"#REF!"</definedName>
    <definedName name="_Fill_2">"#REF!"</definedName>
    <definedName name="_Fill_3">"#REF!"</definedName>
    <definedName name="_Fill1" hidden="1">#REF!</definedName>
    <definedName name="_Filld" hidden="1">#REF!</definedName>
    <definedName name="_xlnm._FilterDatabase" localSheetId="7" hidden="1">'BOQ DW'!$A$7:$H$21</definedName>
    <definedName name="_xlnm._FilterDatabase" hidden="1">#REF!</definedName>
    <definedName name="_FWM1_1_1">NA()</definedName>
    <definedName name="_FWM1_1_1_1">NA()</definedName>
    <definedName name="_FWM1_1_2">NA()</definedName>
    <definedName name="_FWM1_2">NA()</definedName>
    <definedName name="_FWM2_1_1">NA()</definedName>
    <definedName name="_FWM2_1_1_1">NA()</definedName>
    <definedName name="_FWM2_1_2">NA()</definedName>
    <definedName name="_FWM2_2">NA()</definedName>
    <definedName name="_FWM3_1_1">NA()</definedName>
    <definedName name="_FWM3_1_1_1">NA()</definedName>
    <definedName name="_FWM3_1_2">NA()</definedName>
    <definedName name="_FWM3_2">NA()</definedName>
    <definedName name="_FWM4_1_1">NA()</definedName>
    <definedName name="_FWM4_1_1_1">NA()</definedName>
    <definedName name="_FWM4_1_2">NA()</definedName>
    <definedName name="_FWM4_2">NA()</definedName>
    <definedName name="_FWM5_1_1">NA()</definedName>
    <definedName name="_FWM5_1_1_1">NA()</definedName>
    <definedName name="_FWM5_1_2">NA()</definedName>
    <definedName name="_FWM5_2">NA()</definedName>
    <definedName name="_HDD1">NA()</definedName>
    <definedName name="_HEALTHCENTER" hidden="1">#REF!</definedName>
    <definedName name="_HEALTHCENTRE" hidden="1">#REF!</definedName>
    <definedName name="_HJK1_1_1">NA()</definedName>
    <definedName name="_HJK1_1_1_1">NA()</definedName>
    <definedName name="_HJK1_1_2">NA()</definedName>
    <definedName name="_HJK1_2">NA()</definedName>
    <definedName name="_HJK2_1_1">NA()</definedName>
    <definedName name="_HJK2_1_1_1">NA()</definedName>
    <definedName name="_HJK2_1_2">NA()</definedName>
    <definedName name="_HJK2_2">NA()</definedName>
    <definedName name="_HJK3_1_1">NA()</definedName>
    <definedName name="_HJK3_1_1_1">NA()</definedName>
    <definedName name="_HJK3_1_2">NA()</definedName>
    <definedName name="_HJK3_2">NA()</definedName>
    <definedName name="_HJK4_1_1">NA()</definedName>
    <definedName name="_HJK4_1_1_1">NA()</definedName>
    <definedName name="_HJK4_1_2">NA()</definedName>
    <definedName name="_HJK4_2">NA()</definedName>
    <definedName name="_HJK5_1_1">NA()</definedName>
    <definedName name="_HJK5_1_1_1">NA()</definedName>
    <definedName name="_HJK5_1_2">NA()</definedName>
    <definedName name="_HJK5_2">NA()</definedName>
    <definedName name="_HJK6_1_1">NA()</definedName>
    <definedName name="_HJK6_1_1_1">NA()</definedName>
    <definedName name="_HJK6_1_2">NA()</definedName>
    <definedName name="_HJK6_2">NA()</definedName>
    <definedName name="_HJK7_1_1">NA()</definedName>
    <definedName name="_HJK7_1_1_1">NA()</definedName>
    <definedName name="_HJK7_1_2">NA()</definedName>
    <definedName name="_HJK7_2">NA()</definedName>
    <definedName name="_HJK8_1_1">NA()</definedName>
    <definedName name="_HJK8_1_1_1">NA()</definedName>
    <definedName name="_HJK8_1_2">NA()</definedName>
    <definedName name="_HJK8_2">NA()</definedName>
    <definedName name="_hp10" hidden="1">{#N/A,#N/A,TRUE,"Front";#N/A,#N/A,TRUE,"Simple Letter";#N/A,#N/A,TRUE,"Inside";#N/A,#N/A,TRUE,"Contents";#N/A,#N/A,TRUE,"Basis";#N/A,#N/A,TRUE,"Inclusions";#N/A,#N/A,TRUE,"Exclusions";#N/A,#N/A,TRUE,"Areas";#N/A,#N/A,TRUE,"Summary";#N/A,#N/A,TRUE,"Detail"}</definedName>
    <definedName name="_hp10_1" hidden="1">{#N/A,#N/A,TRUE,"Front";#N/A,#N/A,TRUE,"Simple Letter";#N/A,#N/A,TRUE,"Inside";#N/A,#N/A,TRUE,"Contents";#N/A,#N/A,TRUE,"Basis";#N/A,#N/A,TRUE,"Inclusions";#N/A,#N/A,TRUE,"Exclusions";#N/A,#N/A,TRUE,"Areas";#N/A,#N/A,TRUE,"Summary";#N/A,#N/A,TRUE,"Detail"}</definedName>
    <definedName name="_hp10_1_1" hidden="1">{#N/A,#N/A,TRUE,"Front";#N/A,#N/A,TRUE,"Simple Letter";#N/A,#N/A,TRUE,"Inside";#N/A,#N/A,TRUE,"Contents";#N/A,#N/A,TRUE,"Basis";#N/A,#N/A,TRUE,"Inclusions";#N/A,#N/A,TRUE,"Exclusions";#N/A,#N/A,TRUE,"Areas";#N/A,#N/A,TRUE,"Summary";#N/A,#N/A,TRUE,"Detail"}</definedName>
    <definedName name="_hp10_1_2" hidden="1">{#N/A,#N/A,TRUE,"Front";#N/A,#N/A,TRUE,"Simple Letter";#N/A,#N/A,TRUE,"Inside";#N/A,#N/A,TRUE,"Contents";#N/A,#N/A,TRUE,"Basis";#N/A,#N/A,TRUE,"Inclusions";#N/A,#N/A,TRUE,"Exclusions";#N/A,#N/A,TRUE,"Areas";#N/A,#N/A,TRUE,"Summary";#N/A,#N/A,TRUE,"Detail"}</definedName>
    <definedName name="_hp10_1_3" hidden="1">{#N/A,#N/A,TRUE,"Front";#N/A,#N/A,TRUE,"Simple Letter";#N/A,#N/A,TRUE,"Inside";#N/A,#N/A,TRUE,"Contents";#N/A,#N/A,TRUE,"Basis";#N/A,#N/A,TRUE,"Inclusions";#N/A,#N/A,TRUE,"Exclusions";#N/A,#N/A,TRUE,"Areas";#N/A,#N/A,TRUE,"Summary";#N/A,#N/A,TRUE,"Detail"}</definedName>
    <definedName name="_hp10_2" hidden="1">{#N/A,#N/A,TRUE,"Front";#N/A,#N/A,TRUE,"Simple Letter";#N/A,#N/A,TRUE,"Inside";#N/A,#N/A,TRUE,"Contents";#N/A,#N/A,TRUE,"Basis";#N/A,#N/A,TRUE,"Inclusions";#N/A,#N/A,TRUE,"Exclusions";#N/A,#N/A,TRUE,"Areas";#N/A,#N/A,TRUE,"Summary";#N/A,#N/A,TRUE,"Detail"}</definedName>
    <definedName name="_hp10_3" hidden="1">{#N/A,#N/A,TRUE,"Front";#N/A,#N/A,TRUE,"Simple Letter";#N/A,#N/A,TRUE,"Inside";#N/A,#N/A,TRUE,"Contents";#N/A,#N/A,TRUE,"Basis";#N/A,#N/A,TRUE,"Inclusions";#N/A,#N/A,TRUE,"Exclusions";#N/A,#N/A,TRUE,"Areas";#N/A,#N/A,TRUE,"Summary";#N/A,#N/A,TRUE,"Detail"}</definedName>
    <definedName name="_hp10_4" hidden="1">{#N/A,#N/A,TRUE,"Front";#N/A,#N/A,TRUE,"Simple Letter";#N/A,#N/A,TRUE,"Inside";#N/A,#N/A,TRUE,"Contents";#N/A,#N/A,TRUE,"Basis";#N/A,#N/A,TRUE,"Inclusions";#N/A,#N/A,TRUE,"Exclusions";#N/A,#N/A,TRUE,"Areas";#N/A,#N/A,TRUE,"Summary";#N/A,#N/A,TRUE,"Detail"}</definedName>
    <definedName name="_HPP1_1_1">NA()</definedName>
    <definedName name="_HPP1_1_1_1">NA()</definedName>
    <definedName name="_HPP1_1_2">NA()</definedName>
    <definedName name="_HPP1_2">NA()</definedName>
    <definedName name="_HPP2_1_1">NA()</definedName>
    <definedName name="_HPP2_1_1_1">NA()</definedName>
    <definedName name="_HPP2_1_2">NA()</definedName>
    <definedName name="_HPP2_2">NA()</definedName>
    <definedName name="_HPP3_1_1">NA()</definedName>
    <definedName name="_HPP3_1_1_1">NA()</definedName>
    <definedName name="_HPP3_1_2">NA()</definedName>
    <definedName name="_HPP3_2">NA()</definedName>
    <definedName name="_HY3_1_1">NA()</definedName>
    <definedName name="_HY3_1_1_1">NA()</definedName>
    <definedName name="_HY3_1_2">NA()</definedName>
    <definedName name="_HY3_2">NA()</definedName>
    <definedName name="_jai" hidden="1">#REF!</definedName>
    <definedName name="_JJ1_1_1">NA()</definedName>
    <definedName name="_JJ1_1_1_1">NA()</definedName>
    <definedName name="_JJ1_1_2">NA()</definedName>
    <definedName name="_JJ1_2">NA()</definedName>
    <definedName name="_JJ2_1_1">NA()</definedName>
    <definedName name="_JJ2_1_1_1">NA()</definedName>
    <definedName name="_JJ2_1_2">NA()</definedName>
    <definedName name="_JJ2_2">NA()</definedName>
    <definedName name="_JJ3_1_1">NA()</definedName>
    <definedName name="_JJ3_1_1_1">NA()</definedName>
    <definedName name="_JJ3_1_2">NA()</definedName>
    <definedName name="_JJ3_2">NA()</definedName>
    <definedName name="_JJ4_1_1">NA()</definedName>
    <definedName name="_JJ4_1_1_1">NA()</definedName>
    <definedName name="_JJ4_1_2">NA()</definedName>
    <definedName name="_JJ4_2">NA()</definedName>
    <definedName name="_JJ5_1_1">NA()</definedName>
    <definedName name="_JJ5_1_1_1">NA()</definedName>
    <definedName name="_JJ5_1_2">NA()</definedName>
    <definedName name="_JJ5_2">NA()</definedName>
    <definedName name="_JJ6_1_1">NA()</definedName>
    <definedName name="_JJ6_1_1_1">NA()</definedName>
    <definedName name="_JJ6_1_2">NA()</definedName>
    <definedName name="_JJ6_2">NA()</definedName>
    <definedName name="_JJ7_1_1">NA()</definedName>
    <definedName name="_JJ7_1_1_1">NA()</definedName>
    <definedName name="_JJ7_1_2">NA()</definedName>
    <definedName name="_JJ7_2">NA()</definedName>
    <definedName name="_JK1_1_1">NA()</definedName>
    <definedName name="_JK1_1_1_1">NA()</definedName>
    <definedName name="_JK1_1_2">NA()</definedName>
    <definedName name="_JK1_2">NA()</definedName>
    <definedName name="_JK2_1_1">NA()</definedName>
    <definedName name="_JK2_1_1_1">NA()</definedName>
    <definedName name="_JK2_1_2">NA()</definedName>
    <definedName name="_JK2_2">NA()</definedName>
    <definedName name="_JK3_1_1">NA()</definedName>
    <definedName name="_JK3_1_1_1">NA()</definedName>
    <definedName name="_JK3_1_2">NA()</definedName>
    <definedName name="_JK3_2">NA()</definedName>
    <definedName name="_Key1" hidden="1">#REF!</definedName>
    <definedName name="_Key2" hidden="1">#REF!</definedName>
    <definedName name="_l">NA()</definedName>
    <definedName name="_l_1">NA()</definedName>
    <definedName name="_l_1_1">NA()</definedName>
    <definedName name="_l_1_1_1">NA()</definedName>
    <definedName name="_l_1_1_1_1">NA()</definedName>
    <definedName name="_l_1_1_1_1_1_1">NA()</definedName>
    <definedName name="_l_1_1_1_1_1_1_1">NA()</definedName>
    <definedName name="_l_1_1_17">NA()</definedName>
    <definedName name="_l_1_1_28">NA()</definedName>
    <definedName name="_l_1_1_6">NA()</definedName>
    <definedName name="_l_1_17">NA()</definedName>
    <definedName name="_l_1_2">NA()</definedName>
    <definedName name="_l_1_28">NA()</definedName>
    <definedName name="_l_1_6">NA()</definedName>
    <definedName name="_l_1_9">NA()</definedName>
    <definedName name="_l_10">NA()</definedName>
    <definedName name="_l_10_1">NA()</definedName>
    <definedName name="_l_10_1_1">NA()</definedName>
    <definedName name="_l_10_17">NA()</definedName>
    <definedName name="_l_11">NA()</definedName>
    <definedName name="_l_11_1">NA()</definedName>
    <definedName name="_l_12">NA()</definedName>
    <definedName name="_l_13">NA()</definedName>
    <definedName name="_l_14">NA()</definedName>
    <definedName name="_l_14_1">NA()</definedName>
    <definedName name="_l_14_17">NA()</definedName>
    <definedName name="_l_15">NA()</definedName>
    <definedName name="_l_15_1">NA()</definedName>
    <definedName name="_l_16">NA()</definedName>
    <definedName name="_l_16_1">NA()</definedName>
    <definedName name="_l_17">NA()</definedName>
    <definedName name="_l_17_1">NA()</definedName>
    <definedName name="_l_17_2">NA()</definedName>
    <definedName name="_l_18">NA()</definedName>
    <definedName name="_l_18_1">NA()</definedName>
    <definedName name="_l_18_1_1">NA()</definedName>
    <definedName name="_l_18_2">NA()</definedName>
    <definedName name="_l_19">NA()</definedName>
    <definedName name="_l_19_1">NA()</definedName>
    <definedName name="_l_2">NA()</definedName>
    <definedName name="_l_20">NA()</definedName>
    <definedName name="_l_20_1">NA()</definedName>
    <definedName name="_l_21">NA()</definedName>
    <definedName name="_l_21_1">NA()</definedName>
    <definedName name="_l_21_1_1">NA()</definedName>
    <definedName name="_l_21_2">NA()</definedName>
    <definedName name="_l_22">NA()</definedName>
    <definedName name="_l_23">NA()</definedName>
    <definedName name="_l_24">NA()</definedName>
    <definedName name="_l_25">NA()</definedName>
    <definedName name="_l_26">NA()</definedName>
    <definedName name="_l_26_1">NA()</definedName>
    <definedName name="_l_27">NA()</definedName>
    <definedName name="_l_27_1">NA()</definedName>
    <definedName name="_l_28">NA()</definedName>
    <definedName name="_l_28_1">NA()</definedName>
    <definedName name="_l_29">NA()</definedName>
    <definedName name="_l_4">NA()</definedName>
    <definedName name="_l_4_1">NA()</definedName>
    <definedName name="_l_4_1_1">NA()</definedName>
    <definedName name="_l_4_1_1_1">NA()</definedName>
    <definedName name="_l_4_1_1_1_1">NA()</definedName>
    <definedName name="_l_4_1_1_1_1_1">NA()</definedName>
    <definedName name="_l_4_1_17">NA()</definedName>
    <definedName name="_l_4_1_28">NA()</definedName>
    <definedName name="_l_4_1_6">NA()</definedName>
    <definedName name="_l_4_10">NA()</definedName>
    <definedName name="_l_4_12">NA()</definedName>
    <definedName name="_l_4_13">NA()</definedName>
    <definedName name="_l_4_14">NA()</definedName>
    <definedName name="_l_4_15">NA()</definedName>
    <definedName name="_l_4_16">NA()</definedName>
    <definedName name="_l_4_17">NA()</definedName>
    <definedName name="_l_4_18">NA()</definedName>
    <definedName name="_l_4_18_1">NA()</definedName>
    <definedName name="_l_4_19">NA()</definedName>
    <definedName name="_l_4_20">NA()</definedName>
    <definedName name="_l_4_21">NA()</definedName>
    <definedName name="_l_4_21_1">NA()</definedName>
    <definedName name="_l_4_22">NA()</definedName>
    <definedName name="_l_4_23">NA()</definedName>
    <definedName name="_l_4_24">NA()</definedName>
    <definedName name="_l_4_25">NA()</definedName>
    <definedName name="_l_4_26">NA()</definedName>
    <definedName name="_l_4_27">NA()</definedName>
    <definedName name="_l_4_28">NA()</definedName>
    <definedName name="_l_4_6">NA()</definedName>
    <definedName name="_l_4_7">NA()</definedName>
    <definedName name="_l_4_8">NA()</definedName>
    <definedName name="_l_4_9">NA()</definedName>
    <definedName name="_l_5_1">NA()</definedName>
    <definedName name="_l_5_17">NA()</definedName>
    <definedName name="_l_5_28">NA()</definedName>
    <definedName name="_l_5_6">NA()</definedName>
    <definedName name="_l_6">NA()</definedName>
    <definedName name="_l_6_1">NA()</definedName>
    <definedName name="_l_6_10">NA()</definedName>
    <definedName name="_l_6_12">NA()</definedName>
    <definedName name="_l_6_13">NA()</definedName>
    <definedName name="_l_6_14">NA()</definedName>
    <definedName name="_l_6_15">NA()</definedName>
    <definedName name="_l_6_16">NA()</definedName>
    <definedName name="_l_6_17">NA()</definedName>
    <definedName name="_l_6_18">NA()</definedName>
    <definedName name="_l_6_18_1">NA()</definedName>
    <definedName name="_l_6_19">NA()</definedName>
    <definedName name="_l_6_20">NA()</definedName>
    <definedName name="_l_6_21">NA()</definedName>
    <definedName name="_l_6_21_1">NA()</definedName>
    <definedName name="_l_6_22">NA()</definedName>
    <definedName name="_l_6_23">NA()</definedName>
    <definedName name="_l_6_24">NA()</definedName>
    <definedName name="_l_6_25">NA()</definedName>
    <definedName name="_l_6_26">NA()</definedName>
    <definedName name="_l_6_27">NA()</definedName>
    <definedName name="_l_6_28">NA()</definedName>
    <definedName name="_l_6_6">NA()</definedName>
    <definedName name="_l_6_7">NA()</definedName>
    <definedName name="_l_6_8">NA()</definedName>
    <definedName name="_l_6_9">NA()</definedName>
    <definedName name="_l_6_9_1">NA()</definedName>
    <definedName name="_l_6_9_1_1">NA()</definedName>
    <definedName name="_l_7">NA()</definedName>
    <definedName name="_l_8">NA()</definedName>
    <definedName name="_l_9">NA()</definedName>
    <definedName name="_l_9_1">NA()</definedName>
    <definedName name="_m4031_1">"#REF!"</definedName>
    <definedName name="_MC1_1_1">NA()</definedName>
    <definedName name="_MC1_1_1_1">NA()</definedName>
    <definedName name="_MC1_1_2">NA()</definedName>
    <definedName name="_MC1_2">NA()</definedName>
    <definedName name="_MC2_1_1">NA()</definedName>
    <definedName name="_MC2_1_1_1">NA()</definedName>
    <definedName name="_MC2_1_2">NA()</definedName>
    <definedName name="_MC2_2">NA()</definedName>
    <definedName name="_MC3_1_1">NA()</definedName>
    <definedName name="_MC3_1_1_1">NA()</definedName>
    <definedName name="_MC3_1_2">NA()</definedName>
    <definedName name="_MC3_2">NA()</definedName>
    <definedName name="_MC4_1_1">NA()</definedName>
    <definedName name="_MC4_1_1_1">NA()</definedName>
    <definedName name="_MC4_1_2">NA()</definedName>
    <definedName name="_MC4_2">NA()</definedName>
    <definedName name="_MC5_1_1">NA()</definedName>
    <definedName name="_MC5_1_1_1">NA()</definedName>
    <definedName name="_MC5_1_2">NA()</definedName>
    <definedName name="_MC5_2">NA()</definedName>
    <definedName name="_MC6_1_1">NA()</definedName>
    <definedName name="_MC6_1_1_1">NA()</definedName>
    <definedName name="_MC6_1_2">NA()</definedName>
    <definedName name="_MC6_2">NA()</definedName>
    <definedName name="_MC7_1_1">NA()</definedName>
    <definedName name="_MC7_1_1_1">NA()</definedName>
    <definedName name="_MC7_1_2">NA()</definedName>
    <definedName name="_MC7_2">NA()</definedName>
    <definedName name="_MESBOUNDARY" hidden="1">#REF!</definedName>
    <definedName name="_MP1_1_1">NA()</definedName>
    <definedName name="_MP1_1_1_1">NA()</definedName>
    <definedName name="_MP1_1_2">NA()</definedName>
    <definedName name="_MP1_2">NA()</definedName>
    <definedName name="_MP2_1_1">NA()</definedName>
    <definedName name="_MP2_1_1_1">NA()</definedName>
    <definedName name="_MP2_1_2">NA()</definedName>
    <definedName name="_MP2_2">NA()</definedName>
    <definedName name="_MP3_1_1">NA()</definedName>
    <definedName name="_MP3_1_1_1">NA()</definedName>
    <definedName name="_MP3_1_2">NA()</definedName>
    <definedName name="_MP3_2">NA()</definedName>
    <definedName name="_MP4_1_1">NA()</definedName>
    <definedName name="_MP4_1_1_1">NA()</definedName>
    <definedName name="_MP4_1_2">NA()</definedName>
    <definedName name="_MP4_2">NA()</definedName>
    <definedName name="_MP5_1_1">NA()</definedName>
    <definedName name="_MP5_1_1_1">NA()</definedName>
    <definedName name="_MP5_1_2">NA()</definedName>
    <definedName name="_MP5_2">NA()</definedName>
    <definedName name="_NB1_1_1">NA()</definedName>
    <definedName name="_NB1_1_1_1">NA()</definedName>
    <definedName name="_NB1_1_2">NA()</definedName>
    <definedName name="_NB1_2">NA()</definedName>
    <definedName name="_NB2_1_1">NA()</definedName>
    <definedName name="_NB2_1_1_1">NA()</definedName>
    <definedName name="_NB2_1_2">NA()</definedName>
    <definedName name="_NB2_2">NA()</definedName>
    <definedName name="_NB3_1_1">NA()</definedName>
    <definedName name="_NB3_1_1_1">NA()</definedName>
    <definedName name="_NB3_1_2">NA()</definedName>
    <definedName name="_NB3_2">NA()</definedName>
    <definedName name="_NB4_1_1">NA()</definedName>
    <definedName name="_NB4_1_1_1">NA()</definedName>
    <definedName name="_NB4_1_2">NA()</definedName>
    <definedName name="_NB4_2">NA()</definedName>
    <definedName name="_NB5_1_1">NA()</definedName>
    <definedName name="_NB5_1_1_1">NA()</definedName>
    <definedName name="_NB5_1_2">NA()</definedName>
    <definedName name="_NB5_2">NA()</definedName>
    <definedName name="_NB6_1_1">NA()</definedName>
    <definedName name="_NB6_1_1_1">NA()</definedName>
    <definedName name="_NB6_1_2">NA()</definedName>
    <definedName name="_NB6_2">NA()</definedName>
    <definedName name="_NB7_1_1">NA()</definedName>
    <definedName name="_NB7_1_1_1">NA()</definedName>
    <definedName name="_NB7_1_2">NA()</definedName>
    <definedName name="_NB7_2">NA()</definedName>
    <definedName name="_Order1" hidden="1">255</definedName>
    <definedName name="_Order2" hidden="1">255</definedName>
    <definedName name="_Order2_1" hidden="1">255</definedName>
    <definedName name="_p">NA()</definedName>
    <definedName name="_p_1">NA()</definedName>
    <definedName name="_p_1_1">NA()</definedName>
    <definedName name="_p_1_1_1">NA()</definedName>
    <definedName name="_p_1_1_1_1">NA()</definedName>
    <definedName name="_p_1_1_1_1_1_1">NA()</definedName>
    <definedName name="_p_1_1_1_1_1_1_1">NA()</definedName>
    <definedName name="_p_1_1_17">NA()</definedName>
    <definedName name="_p_1_1_28">NA()</definedName>
    <definedName name="_p_1_1_6">NA()</definedName>
    <definedName name="_p_1_17">NA()</definedName>
    <definedName name="_p_1_2">NA()</definedName>
    <definedName name="_p_1_28">NA()</definedName>
    <definedName name="_p_1_6">NA()</definedName>
    <definedName name="_p_1_9">NA()</definedName>
    <definedName name="_p_10">NA()</definedName>
    <definedName name="_p_10_1">NA()</definedName>
    <definedName name="_p_10_1_1">NA()</definedName>
    <definedName name="_p_10_17">NA()</definedName>
    <definedName name="_p_11">NA()</definedName>
    <definedName name="_p_11_1">NA()</definedName>
    <definedName name="_p_12">NA()</definedName>
    <definedName name="_p_13">NA()</definedName>
    <definedName name="_p_14">NA()</definedName>
    <definedName name="_p_14_1">NA()</definedName>
    <definedName name="_p_14_17">NA()</definedName>
    <definedName name="_p_15">NA()</definedName>
    <definedName name="_p_15_1">NA()</definedName>
    <definedName name="_p_16">NA()</definedName>
    <definedName name="_p_16_1">NA()</definedName>
    <definedName name="_p_17">NA()</definedName>
    <definedName name="_p_17_1">NA()</definedName>
    <definedName name="_p_17_2">NA()</definedName>
    <definedName name="_p_18">NA()</definedName>
    <definedName name="_p_18_1">NA()</definedName>
    <definedName name="_p_18_1_1">NA()</definedName>
    <definedName name="_p_18_2">NA()</definedName>
    <definedName name="_p_19">NA()</definedName>
    <definedName name="_p_19_1">NA()</definedName>
    <definedName name="_p_2">NA()</definedName>
    <definedName name="_p_20">NA()</definedName>
    <definedName name="_p_20_1">NA()</definedName>
    <definedName name="_p_21">NA()</definedName>
    <definedName name="_p_21_1">NA()</definedName>
    <definedName name="_p_21_1_1">NA()</definedName>
    <definedName name="_p_21_2">NA()</definedName>
    <definedName name="_p_22">NA()</definedName>
    <definedName name="_p_23">NA()</definedName>
    <definedName name="_p_24">NA()</definedName>
    <definedName name="_p_25">NA()</definedName>
    <definedName name="_p_26">NA()</definedName>
    <definedName name="_p_26_1">NA()</definedName>
    <definedName name="_p_27">NA()</definedName>
    <definedName name="_p_27_1">NA()</definedName>
    <definedName name="_p_28">NA()</definedName>
    <definedName name="_p_28_1">NA()</definedName>
    <definedName name="_p_29">NA()</definedName>
    <definedName name="_p_4">NA()</definedName>
    <definedName name="_p_4_1">NA()</definedName>
    <definedName name="_p_4_1_1">NA()</definedName>
    <definedName name="_p_4_1_1_1">NA()</definedName>
    <definedName name="_p_4_1_1_1_1">NA()</definedName>
    <definedName name="_p_4_1_1_1_1_1">NA()</definedName>
    <definedName name="_p_4_1_17">NA()</definedName>
    <definedName name="_p_4_1_28">NA()</definedName>
    <definedName name="_p_4_1_6">NA()</definedName>
    <definedName name="_p_4_10">NA()</definedName>
    <definedName name="_p_4_12">NA()</definedName>
    <definedName name="_p_4_13">NA()</definedName>
    <definedName name="_p_4_14">NA()</definedName>
    <definedName name="_p_4_15">NA()</definedName>
    <definedName name="_p_4_16">NA()</definedName>
    <definedName name="_p_4_17">NA()</definedName>
    <definedName name="_p_4_18">NA()</definedName>
    <definedName name="_p_4_18_1">NA()</definedName>
    <definedName name="_p_4_19">NA()</definedName>
    <definedName name="_p_4_20">NA()</definedName>
    <definedName name="_p_4_21">NA()</definedName>
    <definedName name="_p_4_21_1">NA()</definedName>
    <definedName name="_p_4_22">NA()</definedName>
    <definedName name="_p_4_23">NA()</definedName>
    <definedName name="_p_4_24">NA()</definedName>
    <definedName name="_p_4_25">NA()</definedName>
    <definedName name="_p_4_26">NA()</definedName>
    <definedName name="_p_4_27">NA()</definedName>
    <definedName name="_p_4_28">NA()</definedName>
    <definedName name="_p_4_6">NA()</definedName>
    <definedName name="_p_4_7">NA()</definedName>
    <definedName name="_p_4_8">NA()</definedName>
    <definedName name="_p_4_9">NA()</definedName>
    <definedName name="_p_5_1">NA()</definedName>
    <definedName name="_p_5_17">NA()</definedName>
    <definedName name="_p_5_28">NA()</definedName>
    <definedName name="_p_5_6">NA()</definedName>
    <definedName name="_p_6">NA()</definedName>
    <definedName name="_p_6_1">NA()</definedName>
    <definedName name="_p_6_10">NA()</definedName>
    <definedName name="_p_6_12">NA()</definedName>
    <definedName name="_p_6_13">NA()</definedName>
    <definedName name="_p_6_14">NA()</definedName>
    <definedName name="_p_6_15">NA()</definedName>
    <definedName name="_p_6_16">NA()</definedName>
    <definedName name="_p_6_17">NA()</definedName>
    <definedName name="_p_6_18">NA()</definedName>
    <definedName name="_p_6_18_1">NA()</definedName>
    <definedName name="_p_6_19">NA()</definedName>
    <definedName name="_p_6_20">NA()</definedName>
    <definedName name="_p_6_21">NA()</definedName>
    <definedName name="_p_6_21_1">NA()</definedName>
    <definedName name="_p_6_22">NA()</definedName>
    <definedName name="_p_6_23">NA()</definedName>
    <definedName name="_p_6_24">NA()</definedName>
    <definedName name="_p_6_25">NA()</definedName>
    <definedName name="_p_6_26">NA()</definedName>
    <definedName name="_p_6_27">NA()</definedName>
    <definedName name="_p_6_28">NA()</definedName>
    <definedName name="_p_6_6">NA()</definedName>
    <definedName name="_p_6_7">NA()</definedName>
    <definedName name="_p_6_8">NA()</definedName>
    <definedName name="_p_6_9">NA()</definedName>
    <definedName name="_p_6_9_1">NA()</definedName>
    <definedName name="_p_6_9_1_1">NA()</definedName>
    <definedName name="_p_7">NA()</definedName>
    <definedName name="_p_8">NA()</definedName>
    <definedName name="_p_9">NA()</definedName>
    <definedName name="_p_9_1">NA()</definedName>
    <definedName name="_Parse_Out" hidden="1">#REF!</definedName>
    <definedName name="_PJ1_1_1">NA()</definedName>
    <definedName name="_PJ1_1_1_1">NA()</definedName>
    <definedName name="_PJ1_1_2">NA()</definedName>
    <definedName name="_PJ1_2">NA()</definedName>
    <definedName name="_PJ11_1_1">NA()</definedName>
    <definedName name="_PJ11_1_1_1">NA()</definedName>
    <definedName name="_PJ11_1_2">NA()</definedName>
    <definedName name="_PJ11_2">NA()</definedName>
    <definedName name="_PJ2_1_1">NA()</definedName>
    <definedName name="_PJ2_1_1_1">NA()</definedName>
    <definedName name="_PJ2_1_2">NA()</definedName>
    <definedName name="_PJ2_2">NA()</definedName>
    <definedName name="_PJ22_1_1">NA()</definedName>
    <definedName name="_PJ22_1_1_1">NA()</definedName>
    <definedName name="_PJ22_1_2">NA()</definedName>
    <definedName name="_PJ22_2">NA()</definedName>
    <definedName name="_PJ3_1_1">NA()</definedName>
    <definedName name="_PJ3_1_1_1">NA()</definedName>
    <definedName name="_PJ3_1_2">NA()</definedName>
    <definedName name="_PJ3_2">NA()</definedName>
    <definedName name="_PJ33_1_1">NA()</definedName>
    <definedName name="_PJ33_1_1_1">NA()</definedName>
    <definedName name="_PJ33_1_2">NA()</definedName>
    <definedName name="_PJ33_2">NA()</definedName>
    <definedName name="_Regression_Int" hidden="1">1</definedName>
    <definedName name="_rim4">NA()</definedName>
    <definedName name="_rm4">NA()</definedName>
    <definedName name="_rm4_1">NA()</definedName>
    <definedName name="_rtM15_1">"#REF!"</definedName>
    <definedName name="_SD1_1_1">NA()</definedName>
    <definedName name="_SD1_1_1_1">NA()</definedName>
    <definedName name="_SD1_1_2">NA()</definedName>
    <definedName name="_SD1_2">NA()</definedName>
    <definedName name="_SD2_1_1">NA()</definedName>
    <definedName name="_SD2_1_1_1">NA()</definedName>
    <definedName name="_SD2_1_2">NA()</definedName>
    <definedName name="_SD2_2">NA()</definedName>
    <definedName name="_SD3_1_1">NA()</definedName>
    <definedName name="_SD3_1_1_1">NA()</definedName>
    <definedName name="_SD3_1_2">NA()</definedName>
    <definedName name="_SD3_2">NA()</definedName>
    <definedName name="_SJ1_1_1">NA()</definedName>
    <definedName name="_SJ1_1_1_1">NA()</definedName>
    <definedName name="_SJ1_1_2">NA()</definedName>
    <definedName name="_SJ1_2">NA()</definedName>
    <definedName name="_SJ2_1_1">NA()</definedName>
    <definedName name="_SJ2_1_1_1">NA()</definedName>
    <definedName name="_SJ2_1_2">NA()</definedName>
    <definedName name="_SJ2_2">NA()</definedName>
    <definedName name="_SJ3_1_1">NA()</definedName>
    <definedName name="_SJ3_1_1_1">NA()</definedName>
    <definedName name="_SJ3_1_2">NA()</definedName>
    <definedName name="_SJ3_2">NA()</definedName>
    <definedName name="_SJ4_1_1">NA()</definedName>
    <definedName name="_SJ4_1_1_1">NA()</definedName>
    <definedName name="_SJ4_1_2">NA()</definedName>
    <definedName name="_SJ4_2">NA()</definedName>
    <definedName name="_Sort" hidden="1">#REF!</definedName>
    <definedName name="_Sort_1_1">NA()</definedName>
    <definedName name="_Sort_1_2">NA()</definedName>
    <definedName name="_Sort_2">NA()</definedName>
    <definedName name="_SORT1" hidden="1">#REF!</definedName>
    <definedName name="_SORT2" hidden="1">#REF!</definedName>
    <definedName name="_st1">"Group 41"</definedName>
    <definedName name="_SZ1_1_1">NA()</definedName>
    <definedName name="_SZ1_1_1_1">NA()</definedName>
    <definedName name="_SZ1_1_2">NA()</definedName>
    <definedName name="_SZ1_2">NA()</definedName>
    <definedName name="_SZ2_1_1">NA()</definedName>
    <definedName name="_SZ2_1_1_1">NA()</definedName>
    <definedName name="_SZ2_1_2">NA()</definedName>
    <definedName name="_SZ2_2">NA()</definedName>
    <definedName name="_Toc458400507_2">NA()</definedName>
    <definedName name="_UB1_1_1">NA()</definedName>
    <definedName name="_UB1_1_1_1">NA()</definedName>
    <definedName name="_UB1_1_2">NA()</definedName>
    <definedName name="_UB1_2">NA()</definedName>
    <definedName name="_UB10_1_1">NA()</definedName>
    <definedName name="_UB10_1_1_1">NA()</definedName>
    <definedName name="_UB10_1_2">NA()</definedName>
    <definedName name="_UB10_2">NA()</definedName>
    <definedName name="_UB2_1_1">NA()</definedName>
    <definedName name="_UB2_1_1_1">NA()</definedName>
    <definedName name="_UB2_1_2">NA()</definedName>
    <definedName name="_UB2_2">NA()</definedName>
    <definedName name="_UB3_1_1">NA()</definedName>
    <definedName name="_UB3_1_1_1">NA()</definedName>
    <definedName name="_UB3_1_2">NA()</definedName>
    <definedName name="_UB3_2">NA()</definedName>
    <definedName name="_UB4_1_1">NA()</definedName>
    <definedName name="_UB4_1_1_1">NA()</definedName>
    <definedName name="_UB4_1_2">NA()</definedName>
    <definedName name="_UB4_2">NA()</definedName>
    <definedName name="_UB5_1_1">NA()</definedName>
    <definedName name="_UB5_1_1_1">NA()</definedName>
    <definedName name="_UB5_1_2">NA()</definedName>
    <definedName name="_UB5_2">NA()</definedName>
    <definedName name="_UB6_1_1">NA()</definedName>
    <definedName name="_UB6_1_1_1">NA()</definedName>
    <definedName name="_UB6_1_2">NA()</definedName>
    <definedName name="_UB6_2">NA()</definedName>
    <definedName name="_UB7_1_1">NA()</definedName>
    <definedName name="_UB7_1_1_1">NA()</definedName>
    <definedName name="_UB7_1_2">NA()</definedName>
    <definedName name="_UB7_2">NA()</definedName>
    <definedName name="_UB8_1_1">NA()</definedName>
    <definedName name="_UB8_1_1_1">NA()</definedName>
    <definedName name="_UB8_1_2">NA()</definedName>
    <definedName name="_UB8_2">NA()</definedName>
    <definedName name="_UB9_1_1">NA()</definedName>
    <definedName name="_UB9_1_1_1">NA()</definedName>
    <definedName name="_UB9_1_2">NA()</definedName>
    <definedName name="_UB9_2">NA()</definedName>
    <definedName name="_ww1_1_1">NA()</definedName>
    <definedName name="_ww1_1_1_1">NA()</definedName>
    <definedName name="_ww1_1_2">NA()</definedName>
    <definedName name="_ww1_2">NA()</definedName>
    <definedName name="_x" hidden="1">#REF!</definedName>
    <definedName name="_YY1_1_1">NA()</definedName>
    <definedName name="_YY1_1_1_1">NA()</definedName>
    <definedName name="_YY1_1_2">NA()</definedName>
    <definedName name="_YY1_2">NA()</definedName>
    <definedName name="_YY2_1_1">NA()</definedName>
    <definedName name="_YY2_1_1_1">NA()</definedName>
    <definedName name="_YY2_1_2">NA()</definedName>
    <definedName name="_YY2_2">NA()</definedName>
    <definedName name="√">"SQRT"</definedName>
    <definedName name="a_1">NA()</definedName>
    <definedName name="A_10">"'file://Deserver/design/USER/HOUSING/SIRISH/temp.xls'#$'PRECAST lightconc_II'.$J$19"</definedName>
    <definedName name="A_12">"'file://Deserver/design/USER/HOUSING/SIRISH/temp.xls'#$'PRECAST lightconc_II'.$J$19"</definedName>
    <definedName name="A_13">"'file://Deserver/design/USER/HOUSING/SIRISH/temp.xls'#$'PRECAST lightconc_II'.$J$19"</definedName>
    <definedName name="A_14">"'file://Deserver/design/USER/HOUSING/SIRISH/temp.xls'#$'PRECAST lightconc_II'.$J$19"</definedName>
    <definedName name="A_15">"'file://Deserver/design/USER/HOUSING/SIRISH/temp.xls'#$'PRECAST lightconc_II'.$J$19"</definedName>
    <definedName name="A_16">"'file://Deserver/design/USER/HOUSING/SIRISH/temp.xls'#$'PRECAST lightconc_II'.$J$19"</definedName>
    <definedName name="A_17">"'file://Deserver/design/USER/HOUSING/SIRISH/temp.xls'#$'PRECAST lightconc_II'.$J$19"</definedName>
    <definedName name="A_18">"'file://Deserver/design/USER/HOUSING/SIRISH/temp.xls'#$'PRECAST lightconc_II'.$J$19"</definedName>
    <definedName name="A_19">"'file://Deserver/design/USER/HOUSING/SIRISH/temp.xls'#$'PRECAST lightconc_II'.$J$19"</definedName>
    <definedName name="A_20">"'file://Deserver/design/USER/HOUSING/SIRISH/temp.xls'#$'PRECAST lightconc_II'.$J$19"</definedName>
    <definedName name="A_21">"'file://Deserver/design/USER/HOUSING/SIRISH/temp.xls'#$'PRECAST lightconc_II'.$J$19"</definedName>
    <definedName name="A_22">"'file://Deserver/design/USER/HOUSING/SIRISH/temp.xls'#$'PRECAST lightconc_II'.$J$19"</definedName>
    <definedName name="A_23">"'file://Deserver/design/USER/HOUSING/SIRISH/temp.xls'#$'PRECAST lightconc_II'.$J$19"</definedName>
    <definedName name="A_24">"'file://Deserver/design/USER/HOUSING/SIRISH/temp.xls'#$'PRECAST lightconc_II'.$J$19"</definedName>
    <definedName name="A_25">"'file://Deserver/design/USER/HOUSING/SIRISH/temp.xls'#$'PRECAST lightconc_II'.$J$19"</definedName>
    <definedName name="A_26">"'file://Deserver/design/USER/HOUSING/SIRISH/temp.xls'#$'PRECAST lightconc_II'.$J$19"</definedName>
    <definedName name="A_27">"'file://Deserver/design/USER/HOUSING/SIRISH/temp.xls'#$'PRECAST lightconc_II'.$J$19"</definedName>
    <definedName name="A_28">"'file://Deserver/design/USER/HOUSING/SIRISH/temp.xls'#$'PRECAST lightconc_II'.$J$19"</definedName>
    <definedName name="a_4">NA()</definedName>
    <definedName name="A_6">"'file://Deserver/design/USER/HOUSING/SIRISH/temp.xls'#$'PRECAST lightconc_II'.$J$19"</definedName>
    <definedName name="A_7">"'file://Deserver/design/USER/HOUSING/SIRISH/temp.xls'#$'PRECAST lightconc_II'.$J$19"</definedName>
    <definedName name="A_8">"'file://Deserver/design/USER/HOUSING/SIRISH/temp.xls'#$'PRECAST lightconc_II'.$J$19"</definedName>
    <definedName name="A_9">"'file://Deserver/design/USER/HOUSING/SIRISH/temp.xls'#$'PRECAST lightconc_II'.$J$19"</definedName>
    <definedName name="A_9_1">"'file://Deserver/design/USER/HOUSING/SIRISH/temp.xls'#$'PRECAST lightconc_II'.$J$19"</definedName>
    <definedName name="A_9_1_1">"'file://Deserver/design/USER/HOUSING/SIRISH/temp.xls'#$'PRECAST lightconc_II'.$J$19"</definedName>
    <definedName name="A0_1">"#REF!"</definedName>
    <definedName name="A1__1">NA()</definedName>
    <definedName name="A1__2">NA()</definedName>
    <definedName name="A10__1">NA()</definedName>
    <definedName name="A10__2">NA()</definedName>
    <definedName name="a10BM65536_1">"#REF!"</definedName>
    <definedName name="a10BM65536_2">"#REF!"</definedName>
    <definedName name="a10BM65536_3">"#REF!"</definedName>
    <definedName name="a10BM65536_4">"#REF!"</definedName>
    <definedName name="a10BM65536_5">"#REF!"</definedName>
    <definedName name="A13__1">NA()</definedName>
    <definedName name="A13__1_1">NA()</definedName>
    <definedName name="A13__1_1_1">NA()</definedName>
    <definedName name="A13__1_2">NA()</definedName>
    <definedName name="A13__2">NA()</definedName>
    <definedName name="A2__1">NA()</definedName>
    <definedName name="A2__2">NA()</definedName>
    <definedName name="A3__1">NA()</definedName>
    <definedName name="A3__2">NA()</definedName>
    <definedName name="A4__1">NA()</definedName>
    <definedName name="A4__2">NA()</definedName>
    <definedName name="A5__1">NA()</definedName>
    <definedName name="A5__2">NA()</definedName>
    <definedName name="A6__1">NA()</definedName>
    <definedName name="A6__2">NA()</definedName>
    <definedName name="A7__1">NA()</definedName>
    <definedName name="A7__2">NA()</definedName>
    <definedName name="A8__1">NA()</definedName>
    <definedName name="A8__2">NA()</definedName>
    <definedName name="A9__1">NA()</definedName>
    <definedName name="A9__2">NA()</definedName>
    <definedName name="AA_1_1">NA()</definedName>
    <definedName name="AA_1_2">NA()</definedName>
    <definedName name="aaa" hidden="1">#REF!</definedName>
    <definedName name="AAA_1_1">NA()</definedName>
    <definedName name="AAA_1_2">NA()</definedName>
    <definedName name="aaaaaa" hidden="1">#REF!</definedName>
    <definedName name="aas" hidden="1">{#N/A,#N/A,FALSE,"DATA D.I.";#N/A,#N/A,FALSE,"DATA C.I."}</definedName>
    <definedName name="AB_1_1">NA()</definedName>
    <definedName name="AB_1_1_1">NA()</definedName>
    <definedName name="AB_1_2">NA()</definedName>
    <definedName name="AB_2">NA()</definedName>
    <definedName name="abst" hidden="1">{#N/A,#N/A,TRUE,"Front";#N/A,#N/A,TRUE,"Simple Letter";#N/A,#N/A,TRUE,"Inside";#N/A,#N/A,TRUE,"Contents";#N/A,#N/A,TRUE,"Basis";#N/A,#N/A,TRUE,"Inclusions";#N/A,#N/A,TRUE,"Exclusions";#N/A,#N/A,TRUE,"Areas";#N/A,#N/A,TRUE,"Summary";#N/A,#N/A,TRUE,"Detail"}</definedName>
    <definedName name="absth" hidden="1">{#N/A,#N/A,TRUE,"Front";#N/A,#N/A,TRUE,"Simple Letter";#N/A,#N/A,TRUE,"Inside";#N/A,#N/A,TRUE,"Contents";#N/A,#N/A,TRUE,"Basis";#N/A,#N/A,TRUE,"Inclusions";#N/A,#N/A,TRUE,"Exclusions";#N/A,#N/A,TRUE,"Areas";#N/A,#N/A,TRUE,"Summary";#N/A,#N/A,TRUE,"Detail"}</definedName>
    <definedName name="ac" localSheetId="8" hidden="1">#REF!</definedName>
    <definedName name="ac" localSheetId="3" hidden="1">#REF!</definedName>
    <definedName name="ac" hidden="1">#REF!</definedName>
    <definedName name="AC_1_1">NA()</definedName>
    <definedName name="AC_1_1_1">NA()</definedName>
    <definedName name="AC_1_2">NA()</definedName>
    <definedName name="AC_2">NA()</definedName>
    <definedName name="acab">NA()</definedName>
    <definedName name="acabl">NA()</definedName>
    <definedName name="acad" hidden="1">#REF!</definedName>
    <definedName name="academic" hidden="1">#REF!</definedName>
    <definedName name="accab">NA()</definedName>
    <definedName name="AccessDatabase" hidden="1">"D:\MIS\TALLY  31.09.04 sep\AS PER TALLY 31.09.04.mdb"</definedName>
    <definedName name="ACCLINK.XLS_Localization_Table_List" hidden="1">"$A$1:$B$11"</definedName>
    <definedName name="ACCLINK.XLS_Localization_Table_List1" hidden="1">"$A$13:$B$31"</definedName>
    <definedName name="ACCLINK.XLS_Localization_Table_List10" hidden="1">"$A$13:$B$33"</definedName>
    <definedName name="ACCLINK.XLS_Localization_Table_List11" hidden="1">"$A$13:$B$33"</definedName>
    <definedName name="ACCLINK.XLS_Localization_Table_List12" hidden="1">"$A$13:$B$33"</definedName>
    <definedName name="ACCLINK.XLS_Localization_Table_List13" hidden="1">"$A$13:$B$33"</definedName>
    <definedName name="ACCLINK.XLS_Localization_Table_List14" hidden="1">"$A$13:$B$33"</definedName>
    <definedName name="ACCLINK.XLS_Localization_Table_List15" hidden="1">"$A$13:$B$33"</definedName>
    <definedName name="ACCLINK.XLS_Localization_Table_List16" hidden="1">"$A$13:$B$33"</definedName>
    <definedName name="ACCLINK.XLS_Localization_Table_List17" hidden="1">"$A$13:$B$33"</definedName>
    <definedName name="ACCLINK.XLS_Localization_Table_List18" hidden="1">"$A$13:$B$33"</definedName>
    <definedName name="ACCLINK.XLS_Localization_Table_List19" hidden="1">"$A$13:$B$33"</definedName>
    <definedName name="ACCLINK.XLS_Localization_Table_List2" hidden="1">"$A$13:$B$31"</definedName>
    <definedName name="ACCLINK.XLS_Localization_Table_List3" hidden="1">"$A$13:$B$31"</definedName>
    <definedName name="ACCLINK.XLS_Localization_Table_List4" hidden="1">"$A$13:$B$31"</definedName>
    <definedName name="ACCLINK.XLS_Localization_Table_List5" hidden="1">"$A$13:$B$31"</definedName>
    <definedName name="ACCLINK.XLS_Localization_Table_List6" hidden="1">"$A$13:$B$31"</definedName>
    <definedName name="ACCLINK.XLS_Localization_Table_List7" hidden="1">"$A$13:$B$31"</definedName>
    <definedName name="ACCLINK.XLS_Localization_Table_List8" hidden="1">"$A$13:$B$31"</definedName>
    <definedName name="ACCLINK.XLS_Localization_Table_List9" hidden="1">"$A$13:$B$33"</definedName>
    <definedName name="AcctName">NA()</definedName>
    <definedName name="AcctName_1">NA()</definedName>
    <definedName name="AcctName_1_3">NA()</definedName>
    <definedName name="AcctName_10">NA()</definedName>
    <definedName name="AcctName_10_1">NA()</definedName>
    <definedName name="AcctName_10_1_3">NA()</definedName>
    <definedName name="AcctName_10_17">NA()</definedName>
    <definedName name="AcctName_10_17_3">NA()</definedName>
    <definedName name="AcctName_11">NA()</definedName>
    <definedName name="AcctName_11_1">NA()</definedName>
    <definedName name="AcctName_12">NA()</definedName>
    <definedName name="AcctName_12_3">NA()</definedName>
    <definedName name="AcctName_13">NA()</definedName>
    <definedName name="AcctName_13_3">NA()</definedName>
    <definedName name="AcctName_14">NA()</definedName>
    <definedName name="AcctName_15">NA()</definedName>
    <definedName name="AcctName_15_1">NA()</definedName>
    <definedName name="AcctName_16">NA()</definedName>
    <definedName name="AcctName_16_1">NA()</definedName>
    <definedName name="AcctName_16_1_3">NA()</definedName>
    <definedName name="AcctName_16_3">NA()</definedName>
    <definedName name="AcctName_17">NA()</definedName>
    <definedName name="AcctName_17_1">NA()</definedName>
    <definedName name="AcctName_17_3">NA()</definedName>
    <definedName name="AcctName_18">NA()</definedName>
    <definedName name="AcctName_18_1">NA()</definedName>
    <definedName name="AcctName_18_1_3">NA()</definedName>
    <definedName name="AcctName_19">NA()</definedName>
    <definedName name="AcctName_19_1">NA()</definedName>
    <definedName name="AcctName_2">NA()</definedName>
    <definedName name="AcctName_20">NA()</definedName>
    <definedName name="AcctName_20_1">NA()</definedName>
    <definedName name="AcctName_20_1_3">NA()</definedName>
    <definedName name="AcctName_21">NA()</definedName>
    <definedName name="AcctName_21_1">NA()</definedName>
    <definedName name="AcctName_21_1_1">NA()</definedName>
    <definedName name="AcctName_22">NA()</definedName>
    <definedName name="AcctName_22_3">NA()</definedName>
    <definedName name="AcctName_23">NA()</definedName>
    <definedName name="AcctName_23_3">NA()</definedName>
    <definedName name="AcctName_24">NA()</definedName>
    <definedName name="AcctName_24_3">NA()</definedName>
    <definedName name="AcctName_25">NA()</definedName>
    <definedName name="AcctName_25_3">NA()</definedName>
    <definedName name="AcctName_26">NA()</definedName>
    <definedName name="AcctName_26_1">NA()</definedName>
    <definedName name="AcctName_27">NA()</definedName>
    <definedName name="AcctName_27_1">NA()</definedName>
    <definedName name="AcctName_28">NA()</definedName>
    <definedName name="AcctName_28_1">NA()</definedName>
    <definedName name="AcctName_29">NA()</definedName>
    <definedName name="AcctName_3">NA()</definedName>
    <definedName name="AcctName_4">NA()</definedName>
    <definedName name="AcctName_4_1">NA()</definedName>
    <definedName name="AcctName_4_1_1">NA()</definedName>
    <definedName name="AcctName_4_1_1_1">NA()</definedName>
    <definedName name="AcctName_4_1_1_1_1">NA()</definedName>
    <definedName name="AcctName_4_1_1_1_1_1">NA()</definedName>
    <definedName name="AcctName_4_1_1_1_1_3">NA()</definedName>
    <definedName name="AcctName_4_1_1_1_3">NA()</definedName>
    <definedName name="AcctName_4_1_1_1_3_1">NA()</definedName>
    <definedName name="AcctName_4_1_1_3">NA()</definedName>
    <definedName name="AcctName_4_1_17">NA()</definedName>
    <definedName name="AcctName_4_1_17_3">NA()</definedName>
    <definedName name="AcctName_4_1_28">NA()</definedName>
    <definedName name="AcctName_4_1_3">NA()</definedName>
    <definedName name="AcctName_4_1_6">NA()</definedName>
    <definedName name="AcctName_4_10">NA()</definedName>
    <definedName name="AcctName_4_10_3">NA()</definedName>
    <definedName name="AcctName_4_12">NA()</definedName>
    <definedName name="AcctName_4_12_3">NA()</definedName>
    <definedName name="AcctName_4_13">NA()</definedName>
    <definedName name="AcctName_4_13_3">NA()</definedName>
    <definedName name="AcctName_4_14">NA()</definedName>
    <definedName name="AcctName_4_14_3">NA()</definedName>
    <definedName name="AcctName_4_15">NA()</definedName>
    <definedName name="AcctName_4_15_3">NA()</definedName>
    <definedName name="AcctName_4_16">NA()</definedName>
    <definedName name="AcctName_4_16_3">NA()</definedName>
    <definedName name="AcctName_4_17">NA()</definedName>
    <definedName name="AcctName_4_17_3">NA()</definedName>
    <definedName name="AcctName_4_18">NA()</definedName>
    <definedName name="AcctName_4_18_1">NA()</definedName>
    <definedName name="AcctName_4_18_1_3">NA()</definedName>
    <definedName name="AcctName_4_19">NA()</definedName>
    <definedName name="AcctName_4_20">NA()</definedName>
    <definedName name="AcctName_4_20_3">NA()</definedName>
    <definedName name="AcctName_4_21">NA()</definedName>
    <definedName name="AcctName_4_21_1">NA()</definedName>
    <definedName name="AcctName_4_21_1_3">NA()</definedName>
    <definedName name="AcctName_4_22">NA()</definedName>
    <definedName name="AcctName_4_22_3">NA()</definedName>
    <definedName name="AcctName_4_23">NA()</definedName>
    <definedName name="AcctName_4_23_3">NA()</definedName>
    <definedName name="AcctName_4_24">NA()</definedName>
    <definedName name="AcctName_4_24_3">NA()</definedName>
    <definedName name="AcctName_4_25">NA()</definedName>
    <definedName name="AcctName_4_25_3">NA()</definedName>
    <definedName name="AcctName_4_26">NA()</definedName>
    <definedName name="AcctName_4_26_3">NA()</definedName>
    <definedName name="AcctName_4_27">NA()</definedName>
    <definedName name="AcctName_4_27_3">NA()</definedName>
    <definedName name="AcctName_4_28">NA()</definedName>
    <definedName name="AcctName_4_6">NA()</definedName>
    <definedName name="AcctName_4_7">NA()</definedName>
    <definedName name="AcctName_4_7_3">NA()</definedName>
    <definedName name="AcctName_4_8">NA()</definedName>
    <definedName name="AcctName_4_8_3">NA()</definedName>
    <definedName name="AcctName_4_9">NA()</definedName>
    <definedName name="AcctName_4_9_3">NA()</definedName>
    <definedName name="AcctName_5_1">NA()</definedName>
    <definedName name="AcctName_5_17">NA()</definedName>
    <definedName name="AcctName_5_17_3">NA()</definedName>
    <definedName name="AcctName_5_28">NA()</definedName>
    <definedName name="AcctName_5_6">NA()</definedName>
    <definedName name="AcctName_6">NA()</definedName>
    <definedName name="AcctName_6_1">NA()</definedName>
    <definedName name="AcctName_6_10">NA()</definedName>
    <definedName name="AcctName_6_10_3">NA()</definedName>
    <definedName name="AcctName_6_12">NA()</definedName>
    <definedName name="AcctName_6_12_3">NA()</definedName>
    <definedName name="AcctName_6_13">NA()</definedName>
    <definedName name="AcctName_6_13_3">NA()</definedName>
    <definedName name="AcctName_6_14">NA()</definedName>
    <definedName name="AcctName_6_14_3">NA()</definedName>
    <definedName name="AcctName_6_15">NA()</definedName>
    <definedName name="AcctName_6_15_3">NA()</definedName>
    <definedName name="AcctName_6_16">NA()</definedName>
    <definedName name="AcctName_6_16_3">NA()</definedName>
    <definedName name="AcctName_6_17">NA()</definedName>
    <definedName name="AcctName_6_17_3">NA()</definedName>
    <definedName name="AcctName_6_18">NA()</definedName>
    <definedName name="AcctName_6_18_1">NA()</definedName>
    <definedName name="AcctName_6_18_1_3">NA()</definedName>
    <definedName name="AcctName_6_19">NA()</definedName>
    <definedName name="AcctName_6_20">NA()</definedName>
    <definedName name="AcctName_6_20_3">NA()</definedName>
    <definedName name="AcctName_6_21">NA()</definedName>
    <definedName name="AcctName_6_21_1">NA()</definedName>
    <definedName name="AcctName_6_21_1_3">NA()</definedName>
    <definedName name="AcctName_6_22">NA()</definedName>
    <definedName name="AcctName_6_22_3">NA()</definedName>
    <definedName name="AcctName_6_23">NA()</definedName>
    <definedName name="AcctName_6_23_3">NA()</definedName>
    <definedName name="AcctName_6_24">NA()</definedName>
    <definedName name="AcctName_6_24_3">NA()</definedName>
    <definedName name="AcctName_6_25">NA()</definedName>
    <definedName name="AcctName_6_25_3">NA()</definedName>
    <definedName name="AcctName_6_26">NA()</definedName>
    <definedName name="AcctName_6_26_3">NA()</definedName>
    <definedName name="AcctName_6_27">NA()</definedName>
    <definedName name="AcctName_6_27_3">NA()</definedName>
    <definedName name="AcctName_6_28">NA()</definedName>
    <definedName name="AcctName_6_6">NA()</definedName>
    <definedName name="AcctName_6_7">NA()</definedName>
    <definedName name="AcctName_6_7_3">NA()</definedName>
    <definedName name="AcctName_6_8">NA()</definedName>
    <definedName name="AcctName_6_8_3">NA()</definedName>
    <definedName name="AcctName_6_9">NA()</definedName>
    <definedName name="AcctName_6_9_1">NA()</definedName>
    <definedName name="AcctName_6_9_1_1">NA()</definedName>
    <definedName name="AcctName_6_9_1_1_3">NA()</definedName>
    <definedName name="AcctName_6_9_1_3">NA()</definedName>
    <definedName name="AcctName_7">NA()</definedName>
    <definedName name="AcctName_8">NA()</definedName>
    <definedName name="AcctName_8_3">NA()</definedName>
    <definedName name="AcctName_9">NA()</definedName>
    <definedName name="AcctName_9_3">NA()</definedName>
    <definedName name="AcctPrio">NA()</definedName>
    <definedName name="AcctPrio_1">NA()</definedName>
    <definedName name="AcctPrio_1_3">NA()</definedName>
    <definedName name="AcctPrio_10">NA()</definedName>
    <definedName name="AcctPrio_10_1">NA()</definedName>
    <definedName name="AcctPrio_10_17">NA()</definedName>
    <definedName name="AcctPrio_11">NA()</definedName>
    <definedName name="AcctPrio_11_1">NA()</definedName>
    <definedName name="AcctPrio_12">NA()</definedName>
    <definedName name="AcctPrio_13">NA()</definedName>
    <definedName name="AcctPrio_14">NA()</definedName>
    <definedName name="AcctPrio_15">NA()</definedName>
    <definedName name="AcctPrio_15_1">NA()</definedName>
    <definedName name="AcctPrio_16">NA()</definedName>
    <definedName name="AcctPrio_16_1">NA()</definedName>
    <definedName name="AcctPrio_17">NA()</definedName>
    <definedName name="AcctPrio_17_1">NA()</definedName>
    <definedName name="AcctPrio_18">NA()</definedName>
    <definedName name="AcctPrio_18_1">NA()</definedName>
    <definedName name="AcctPrio_18_1_3">NA()</definedName>
    <definedName name="AcctPrio_19">NA()</definedName>
    <definedName name="AcctPrio_19_1">NA()</definedName>
    <definedName name="AcctPrio_2">NA()</definedName>
    <definedName name="AcctPrio_20">NA()</definedName>
    <definedName name="AcctPrio_20_1">NA()</definedName>
    <definedName name="AcctPrio_21">NA()</definedName>
    <definedName name="AcctPrio_21_1">NA()</definedName>
    <definedName name="AcctPrio_21_1_1">NA()</definedName>
    <definedName name="AcctPrio_22">NA()</definedName>
    <definedName name="AcctPrio_23">NA()</definedName>
    <definedName name="AcctPrio_24">NA()</definedName>
    <definedName name="AcctPrio_25">NA()</definedName>
    <definedName name="AcctPrio_26">NA()</definedName>
    <definedName name="AcctPrio_26_1">NA()</definedName>
    <definedName name="AcctPrio_27">NA()</definedName>
    <definedName name="AcctPrio_27_1">NA()</definedName>
    <definedName name="AcctPrio_28">NA()</definedName>
    <definedName name="AcctPrio_28_1">NA()</definedName>
    <definedName name="AcctPrio_29">NA()</definedName>
    <definedName name="AcctPrio_3">NA()</definedName>
    <definedName name="AcctPrio_4">NA()</definedName>
    <definedName name="AcctPrio_4_1">NA()</definedName>
    <definedName name="AcctPrio_4_1_1">NA()</definedName>
    <definedName name="AcctPrio_4_1_1_1">NA()</definedName>
    <definedName name="AcctPrio_4_1_1_1_1">NA()</definedName>
    <definedName name="AcctPrio_4_1_1_1_1_1">NA()</definedName>
    <definedName name="AcctPrio_4_1_1_1_1_3">NA()</definedName>
    <definedName name="AcctPrio_4_1_1_1_3">NA()</definedName>
    <definedName name="AcctPrio_4_1_1_1_3_1">NA()</definedName>
    <definedName name="AcctPrio_4_1_1_3">NA()</definedName>
    <definedName name="AcctPrio_4_1_17">NA()</definedName>
    <definedName name="AcctPrio_4_1_17_3">NA()</definedName>
    <definedName name="AcctPrio_4_1_28">NA()</definedName>
    <definedName name="AcctPrio_4_1_3">NA()</definedName>
    <definedName name="AcctPrio_4_1_6">NA()</definedName>
    <definedName name="AcctPrio_4_10">NA()</definedName>
    <definedName name="AcctPrio_4_12">NA()</definedName>
    <definedName name="AcctPrio_4_13">NA()</definedName>
    <definedName name="AcctPrio_4_14">NA()</definedName>
    <definedName name="AcctPrio_4_15">NA()</definedName>
    <definedName name="AcctPrio_4_16">NA()</definedName>
    <definedName name="AcctPrio_4_17">NA()</definedName>
    <definedName name="AcctPrio_4_18">NA()</definedName>
    <definedName name="AcctPrio_4_18_1">NA()</definedName>
    <definedName name="AcctPrio_4_18_1_3">NA()</definedName>
    <definedName name="AcctPrio_4_19">NA()</definedName>
    <definedName name="AcctPrio_4_20">NA()</definedName>
    <definedName name="AcctPrio_4_21">NA()</definedName>
    <definedName name="AcctPrio_4_21_1">NA()</definedName>
    <definedName name="AcctPrio_4_22">NA()</definedName>
    <definedName name="AcctPrio_4_23">NA()</definedName>
    <definedName name="AcctPrio_4_24">NA()</definedName>
    <definedName name="AcctPrio_4_25">NA()</definedName>
    <definedName name="AcctPrio_4_26">NA()</definedName>
    <definedName name="AcctPrio_4_27">NA()</definedName>
    <definedName name="AcctPrio_4_28">NA()</definedName>
    <definedName name="AcctPrio_4_6">NA()</definedName>
    <definedName name="AcctPrio_4_7">NA()</definedName>
    <definedName name="AcctPrio_4_8">NA()</definedName>
    <definedName name="AcctPrio_4_9">NA()</definedName>
    <definedName name="AcctPrio_5_1">NA()</definedName>
    <definedName name="AcctPrio_5_17">NA()</definedName>
    <definedName name="AcctPrio_5_28">NA()</definedName>
    <definedName name="AcctPrio_5_6">NA()</definedName>
    <definedName name="AcctPrio_6">NA()</definedName>
    <definedName name="AcctPrio_6_1">NA()</definedName>
    <definedName name="AcctPrio_6_10">NA()</definedName>
    <definedName name="AcctPrio_6_12">NA()</definedName>
    <definedName name="AcctPrio_6_13">NA()</definedName>
    <definedName name="AcctPrio_6_14">NA()</definedName>
    <definedName name="AcctPrio_6_15">NA()</definedName>
    <definedName name="AcctPrio_6_16">NA()</definedName>
    <definedName name="AcctPrio_6_17">NA()</definedName>
    <definedName name="AcctPrio_6_18">NA()</definedName>
    <definedName name="AcctPrio_6_18_1">NA()</definedName>
    <definedName name="AcctPrio_6_18_1_3">NA()</definedName>
    <definedName name="AcctPrio_6_19">NA()</definedName>
    <definedName name="AcctPrio_6_20">NA()</definedName>
    <definedName name="AcctPrio_6_21">NA()</definedName>
    <definedName name="AcctPrio_6_21_1">NA()</definedName>
    <definedName name="AcctPrio_6_22">NA()</definedName>
    <definedName name="AcctPrio_6_23">NA()</definedName>
    <definedName name="AcctPrio_6_24">NA()</definedName>
    <definedName name="AcctPrio_6_25">NA()</definedName>
    <definedName name="AcctPrio_6_26">NA()</definedName>
    <definedName name="AcctPrio_6_27">NA()</definedName>
    <definedName name="AcctPrio_6_28">NA()</definedName>
    <definedName name="AcctPrio_6_6">NA()</definedName>
    <definedName name="AcctPrio_6_7">NA()</definedName>
    <definedName name="AcctPrio_6_8">NA()</definedName>
    <definedName name="AcctPrio_6_9">NA()</definedName>
    <definedName name="AcctPrio_6_9_1">NA()</definedName>
    <definedName name="AcctPrio_6_9_1_1">NA()</definedName>
    <definedName name="AcctPrio_7">NA()</definedName>
    <definedName name="AcctPrio_8">NA()</definedName>
    <definedName name="AcctPrio_9">NA()</definedName>
    <definedName name="AcctPrio_Text">NA()</definedName>
    <definedName name="AcctPrio_Text_1">NA()</definedName>
    <definedName name="AcctPrio_Text_1_3">NA()</definedName>
    <definedName name="AcctPrio_Text_10">NA()</definedName>
    <definedName name="AcctPrio_Text_10_1">NA()</definedName>
    <definedName name="AcctPrio_Text_10_17">NA()</definedName>
    <definedName name="AcctPrio_Text_11">NA()</definedName>
    <definedName name="AcctPrio_Text_11_1">NA()</definedName>
    <definedName name="AcctPrio_Text_12">NA()</definedName>
    <definedName name="AcctPrio_Text_13">NA()</definedName>
    <definedName name="AcctPrio_Text_14">NA()</definedName>
    <definedName name="AcctPrio_Text_15">NA()</definedName>
    <definedName name="AcctPrio_Text_15_1">NA()</definedName>
    <definedName name="AcctPrio_Text_16">NA()</definedName>
    <definedName name="AcctPrio_Text_16_1">NA()</definedName>
    <definedName name="AcctPrio_Text_17">NA()</definedName>
    <definedName name="AcctPrio_Text_17_1">NA()</definedName>
    <definedName name="AcctPrio_Text_18">NA()</definedName>
    <definedName name="AcctPrio_Text_18_1">NA()</definedName>
    <definedName name="AcctPrio_Text_18_1_3">NA()</definedName>
    <definedName name="AcctPrio_Text_19">NA()</definedName>
    <definedName name="AcctPrio_Text_19_1">NA()</definedName>
    <definedName name="AcctPrio_Text_2">NA()</definedName>
    <definedName name="AcctPrio_Text_20">NA()</definedName>
    <definedName name="AcctPrio_Text_20_1">NA()</definedName>
    <definedName name="AcctPrio_Text_21">NA()</definedName>
    <definedName name="AcctPrio_Text_21_1">NA()</definedName>
    <definedName name="AcctPrio_Text_21_1_1">NA()</definedName>
    <definedName name="AcctPrio_Text_22">NA()</definedName>
    <definedName name="AcctPrio_Text_23">NA()</definedName>
    <definedName name="AcctPrio_Text_24">NA()</definedName>
    <definedName name="AcctPrio_Text_25">NA()</definedName>
    <definedName name="AcctPrio_Text_26">NA()</definedName>
    <definedName name="AcctPrio_Text_26_1">NA()</definedName>
    <definedName name="AcctPrio_Text_27">NA()</definedName>
    <definedName name="AcctPrio_Text_27_1">NA()</definedName>
    <definedName name="AcctPrio_Text_28">NA()</definedName>
    <definedName name="AcctPrio_Text_28_1">NA()</definedName>
    <definedName name="AcctPrio_Text_29">NA()</definedName>
    <definedName name="AcctPrio_Text_3">NA()</definedName>
    <definedName name="AcctPrio_Text_4">NA()</definedName>
    <definedName name="AcctPrio_Text_4_1">NA()</definedName>
    <definedName name="AcctPrio_Text_4_1_1">NA()</definedName>
    <definedName name="AcctPrio_Text_4_1_1_1">NA()</definedName>
    <definedName name="AcctPrio_Text_4_1_1_1_1">NA()</definedName>
    <definedName name="AcctPrio_Text_4_1_1_1_1_1">NA()</definedName>
    <definedName name="AcctPrio_Text_4_1_1_1_1_3">NA()</definedName>
    <definedName name="AcctPrio_Text_4_1_1_1_3">NA()</definedName>
    <definedName name="AcctPrio_Text_4_1_1_1_3_1">NA()</definedName>
    <definedName name="AcctPrio_Text_4_1_1_3">NA()</definedName>
    <definedName name="AcctPrio_Text_4_1_17">NA()</definedName>
    <definedName name="AcctPrio_Text_4_1_17_3">NA()</definedName>
    <definedName name="AcctPrio_Text_4_1_28">NA()</definedName>
    <definedName name="AcctPrio_Text_4_1_3">NA()</definedName>
    <definedName name="AcctPrio_Text_4_1_6">NA()</definedName>
    <definedName name="AcctPrio_Text_4_10">NA()</definedName>
    <definedName name="AcctPrio_Text_4_12">NA()</definedName>
    <definedName name="AcctPrio_Text_4_13">NA()</definedName>
    <definedName name="AcctPrio_Text_4_14">NA()</definedName>
    <definedName name="AcctPrio_Text_4_15">NA()</definedName>
    <definedName name="AcctPrio_Text_4_16">NA()</definedName>
    <definedName name="AcctPrio_Text_4_17">NA()</definedName>
    <definedName name="AcctPrio_Text_4_18">NA()</definedName>
    <definedName name="AcctPrio_Text_4_18_1">NA()</definedName>
    <definedName name="AcctPrio_Text_4_18_1_3">NA()</definedName>
    <definedName name="AcctPrio_Text_4_19">NA()</definedName>
    <definedName name="AcctPrio_Text_4_20">NA()</definedName>
    <definedName name="AcctPrio_Text_4_21">NA()</definedName>
    <definedName name="AcctPrio_Text_4_21_1">NA()</definedName>
    <definedName name="AcctPrio_Text_4_22">NA()</definedName>
    <definedName name="AcctPrio_Text_4_23">NA()</definedName>
    <definedName name="AcctPrio_Text_4_24">NA()</definedName>
    <definedName name="AcctPrio_Text_4_25">NA()</definedName>
    <definedName name="AcctPrio_Text_4_26">NA()</definedName>
    <definedName name="AcctPrio_Text_4_27">NA()</definedName>
    <definedName name="AcctPrio_Text_4_28">NA()</definedName>
    <definedName name="AcctPrio_Text_4_6">NA()</definedName>
    <definedName name="AcctPrio_Text_4_7">NA()</definedName>
    <definedName name="AcctPrio_Text_4_8">NA()</definedName>
    <definedName name="AcctPrio_Text_4_9">NA()</definedName>
    <definedName name="AcctPrio_Text_5_1">NA()</definedName>
    <definedName name="AcctPrio_Text_5_17">NA()</definedName>
    <definedName name="AcctPrio_Text_5_28">NA()</definedName>
    <definedName name="AcctPrio_Text_5_6">NA()</definedName>
    <definedName name="AcctPrio_Text_6">NA()</definedName>
    <definedName name="AcctPrio_Text_6_1">NA()</definedName>
    <definedName name="AcctPrio_Text_6_10">NA()</definedName>
    <definedName name="AcctPrio_Text_6_12">NA()</definedName>
    <definedName name="AcctPrio_Text_6_13">NA()</definedName>
    <definedName name="AcctPrio_Text_6_14">NA()</definedName>
    <definedName name="AcctPrio_Text_6_15">NA()</definedName>
    <definedName name="AcctPrio_Text_6_16">NA()</definedName>
    <definedName name="AcctPrio_Text_6_17">NA()</definedName>
    <definedName name="AcctPrio_Text_6_18">NA()</definedName>
    <definedName name="AcctPrio_Text_6_18_1">NA()</definedName>
    <definedName name="AcctPrio_Text_6_18_1_3">NA()</definedName>
    <definedName name="AcctPrio_Text_6_19">NA()</definedName>
    <definedName name="AcctPrio_Text_6_20">NA()</definedName>
    <definedName name="AcctPrio_Text_6_21">NA()</definedName>
    <definedName name="AcctPrio_Text_6_21_1">NA()</definedName>
    <definedName name="AcctPrio_Text_6_22">NA()</definedName>
    <definedName name="AcctPrio_Text_6_23">NA()</definedName>
    <definedName name="AcctPrio_Text_6_24">NA()</definedName>
    <definedName name="AcctPrio_Text_6_25">NA()</definedName>
    <definedName name="AcctPrio_Text_6_26">NA()</definedName>
    <definedName name="AcctPrio_Text_6_27">NA()</definedName>
    <definedName name="AcctPrio_Text_6_28">NA()</definedName>
    <definedName name="AcctPrio_Text_6_6">NA()</definedName>
    <definedName name="AcctPrio_Text_6_7">NA()</definedName>
    <definedName name="AcctPrio_Text_6_8">NA()</definedName>
    <definedName name="AcctPrio_Text_6_9">NA()</definedName>
    <definedName name="AcctPrio_Text_6_9_1">NA()</definedName>
    <definedName name="AcctPrio_Text_6_9_1_1">NA()</definedName>
    <definedName name="AcctPrio_Text_7">NA()</definedName>
    <definedName name="AcctPrio_Text_8">NA()</definedName>
    <definedName name="AcctPrio_Text_9">NA()</definedName>
    <definedName name="acon">NA()</definedName>
    <definedName name="ActCode">NA()</definedName>
    <definedName name="ActPilot">NA()</definedName>
    <definedName name="ActPilot_1">NA()</definedName>
    <definedName name="ActSignal">NA()</definedName>
    <definedName name="ActType">NA()</definedName>
    <definedName name="ActualCv">NA()</definedName>
    <definedName name="ActualCv_1">NA()</definedName>
    <definedName name="ActualPress">NA()</definedName>
    <definedName name="ActualPress_1">NA()</definedName>
    <definedName name="acv">NA()</definedName>
    <definedName name="acv_1">NA()</definedName>
    <definedName name="ad" hidden="1">#REF!</definedName>
    <definedName name="AD_1_1">NA()</definedName>
    <definedName name="AD_1_1_1">NA()</definedName>
    <definedName name="AD_1_2">NA()</definedName>
    <definedName name="AD_2">NA()</definedName>
    <definedName name="adagshdhj" hidden="1">{#N/A,#N/A,TRUE,"Front";#N/A,#N/A,TRUE,"Simple Letter";#N/A,#N/A,TRUE,"Inside";#N/A,#N/A,TRUE,"Contents";#N/A,#N/A,TRUE,"Basis";#N/A,#N/A,TRUE,"Inclusions";#N/A,#N/A,TRUE,"Exclusions";#N/A,#N/A,TRUE,"Areas";#N/A,#N/A,TRUE,"Summary";#N/A,#N/A,TRUE,"Detail"}</definedName>
    <definedName name="ADDR2">"8 MATHEW STREET"</definedName>
    <definedName name="ADDR3">"LIVERPOOL  L2 6RE"</definedName>
    <definedName name="ADDR4">" "</definedName>
    <definedName name="adfe" hidden="1">#REF!</definedName>
    <definedName name="aditya" hidden="1">{#N/A,#N/A,TRUE,"Front";#N/A,#N/A,TRUE,"Simple Letter";#N/A,#N/A,TRUE,"Inside";#N/A,#N/A,TRUE,"Contents";#N/A,#N/A,TRUE,"Basis";#N/A,#N/A,TRUE,"Inclusions";#N/A,#N/A,TRUE,"Exclusions";#N/A,#N/A,TRUE,"Areas";#N/A,#N/A,TRUE,"Summary";#N/A,#N/A,TRUE,"Detail"}</definedName>
    <definedName name="admn_off_1">NA()</definedName>
    <definedName name="admn_off_2">NA()</definedName>
    <definedName name="admn_site_1">NA()</definedName>
    <definedName name="admn_site_2">NA()</definedName>
    <definedName name="AE_1">NA()</definedName>
    <definedName name="AE_1_1">NA()</definedName>
    <definedName name="AE_1_1_1">NA()</definedName>
    <definedName name="AE_1_1_1_1">NA()</definedName>
    <definedName name="AE_1_1_1_1_1">NA()</definedName>
    <definedName name="AE_1_1_1_1_1_1">NA()</definedName>
    <definedName name="AE_1_1_1_1_1_1_1">NA()</definedName>
    <definedName name="AE_1_8">NA()</definedName>
    <definedName name="AE_2">NA()</definedName>
    <definedName name="AE_2_1">NA()</definedName>
    <definedName name="AE_2_1_1">NA()</definedName>
    <definedName name="AE_2_1_1_1">NA()</definedName>
    <definedName name="AE_3">NA()</definedName>
    <definedName name="AE_3_1">NA()</definedName>
    <definedName name="AE_3_1_1">NA()</definedName>
    <definedName name="AE_3_1_1_1">NA()</definedName>
    <definedName name="AE_3_8">NA()</definedName>
    <definedName name="AE_4">NA()</definedName>
    <definedName name="AE_4_1">NA()</definedName>
    <definedName name="AE_4_1_1">NA()</definedName>
    <definedName name="AE_4_1_1_1">NA()</definedName>
    <definedName name="AE_4_1_1_1_1">NA()</definedName>
    <definedName name="AE_4_8">NA()</definedName>
    <definedName name="AE_5_1">NA()</definedName>
    <definedName name="AE_5_1_1">NA()</definedName>
    <definedName name="AE_5_1_1_1">NA()</definedName>
    <definedName name="AE_5_2">NA()</definedName>
    <definedName name="AE_6_1">NA()</definedName>
    <definedName name="AE_6_1_1">NA()</definedName>
    <definedName name="AE_6_1_1_1">NA()</definedName>
    <definedName name="AE_6_2">NA()</definedName>
    <definedName name="AE_7_1">NA()</definedName>
    <definedName name="AE_7_1_1">NA()</definedName>
    <definedName name="AE_7_2">NA()</definedName>
    <definedName name="AE_8">NA()</definedName>
    <definedName name="AF_1_1">NA()</definedName>
    <definedName name="AF_1_1_1">NA()</definedName>
    <definedName name="AF_1_2">NA()</definedName>
    <definedName name="AF_2">NA()</definedName>
    <definedName name="AgreedTo">NA()</definedName>
    <definedName name="AgreedTo_1">NA()</definedName>
    <definedName name="AgreedTo_1_1">NA()</definedName>
    <definedName name="AgreedTo_1_1_1">NA()</definedName>
    <definedName name="AgreedTo_1_1_1_1">NA()</definedName>
    <definedName name="AgreedTo_1_1_1_1_1">NA()</definedName>
    <definedName name="AgreedTo_1_1_1_1_1_1">NA()</definedName>
    <definedName name="AgreedTo_1_1_1_1_1_1_1">NA()</definedName>
    <definedName name="AgreedTo_1_8">NA()</definedName>
    <definedName name="AgreedTo_2">NA()</definedName>
    <definedName name="AgreedTo_2_1">NA()</definedName>
    <definedName name="AgreedTo_2_1_1">NA()</definedName>
    <definedName name="AgreedTo_2_1_1_1">NA()</definedName>
    <definedName name="AgreedTo_3">NA()</definedName>
    <definedName name="AgreedTo_3_1">NA()</definedName>
    <definedName name="AgreedTo_3_1_1">NA()</definedName>
    <definedName name="AgreedTo_3_1_1_1">NA()</definedName>
    <definedName name="AgreedTo_3_8">NA()</definedName>
    <definedName name="AgreedTo_4">NA()</definedName>
    <definedName name="AgreedTo_4_1">NA()</definedName>
    <definedName name="AgreedTo_4_1_1">NA()</definedName>
    <definedName name="AgreedTo_4_1_1_1">NA()</definedName>
    <definedName name="AgreedTo_4_1_1_1_1">NA()</definedName>
    <definedName name="AgreedTo_4_8">NA()</definedName>
    <definedName name="AgreedTo_5_1">NA()</definedName>
    <definedName name="AgreedTo_5_1_1">NA()</definedName>
    <definedName name="AgreedTo_5_1_1_1">NA()</definedName>
    <definedName name="AgreedTo_5_2">NA()</definedName>
    <definedName name="AgreedTo_6_1">NA()</definedName>
    <definedName name="AgreedTo_6_1_1">NA()</definedName>
    <definedName name="AgreedTo_6_1_1_1">NA()</definedName>
    <definedName name="AgreedTo_6_2">NA()</definedName>
    <definedName name="AgreedTo_7_1">NA()</definedName>
    <definedName name="AgreedTo_7_1_1">NA()</definedName>
    <definedName name="AgreedTo_7_2">NA()</definedName>
    <definedName name="AgreedTo_8">NA()</definedName>
    <definedName name="ahu">NA()</definedName>
    <definedName name="ahu_1">NA()</definedName>
    <definedName name="ahu_10">NA()</definedName>
    <definedName name="ahu_12">NA()</definedName>
    <definedName name="ahu_13">NA()</definedName>
    <definedName name="ahu_14">NA()</definedName>
    <definedName name="ahu_15">NA()</definedName>
    <definedName name="ahu_16">NA()</definedName>
    <definedName name="ahu_17">NA()</definedName>
    <definedName name="ahu_18">NA()</definedName>
    <definedName name="ahu_19">NA()</definedName>
    <definedName name="ahu_20">NA()</definedName>
    <definedName name="ahu_21">NA()</definedName>
    <definedName name="ahu_22">NA()</definedName>
    <definedName name="ahu_23">NA()</definedName>
    <definedName name="ahu_23_1">NA()</definedName>
    <definedName name="ahu_23_17">NA()</definedName>
    <definedName name="ahu_23_28">NA()</definedName>
    <definedName name="ahu_23_6">NA()</definedName>
    <definedName name="ahu_24">NA()</definedName>
    <definedName name="ahu_25">NA()</definedName>
    <definedName name="ahu_26">NA()</definedName>
    <definedName name="ahu_27">NA()</definedName>
    <definedName name="ahu_28">NA()</definedName>
    <definedName name="ahu_6">NA()</definedName>
    <definedName name="ahu_7">NA()</definedName>
    <definedName name="ahu_8">NA()</definedName>
    <definedName name="ahu_9">NA()</definedName>
    <definedName name="ahu_9_1">NA()</definedName>
    <definedName name="ahu_9_1_1">NA()</definedName>
    <definedName name="Aliganj_1">"#REF!"</definedName>
    <definedName name="ama_1">"#REF!"</definedName>
    <definedName name="Amen">13/100</definedName>
    <definedName name="anscount" hidden="1">1</definedName>
    <definedName name="anshp_1">"#REF!"</definedName>
    <definedName name="app_type">NA()</definedName>
    <definedName name="app_type_1">NA()</definedName>
    <definedName name="app_type_1_1">NA()</definedName>
    <definedName name="app_type_1_1_1">NA()</definedName>
    <definedName name="app_type_1_1_1_1">NA()</definedName>
    <definedName name="app_type_1_1_1_1_1">NA()</definedName>
    <definedName name="app_type_1_1_1_1_1_1">NA()</definedName>
    <definedName name="app_type_1_1_1_1_1_1_1">NA()</definedName>
    <definedName name="app_type_1_8">NA()</definedName>
    <definedName name="app_type_2">NA()</definedName>
    <definedName name="app_type_2_1">NA()</definedName>
    <definedName name="app_type_2_1_1">NA()</definedName>
    <definedName name="app_type_2_1_1_1">NA()</definedName>
    <definedName name="app_type_3">NA()</definedName>
    <definedName name="app_type_3_1">NA()</definedName>
    <definedName name="app_type_3_1_1">NA()</definedName>
    <definedName name="app_type_3_1_1_1">NA()</definedName>
    <definedName name="app_type_3_8">NA()</definedName>
    <definedName name="app_type_4">NA()</definedName>
    <definedName name="app_type_4_1">NA()</definedName>
    <definedName name="app_type_4_1_1">NA()</definedName>
    <definedName name="app_type_4_1_1_1">NA()</definedName>
    <definedName name="app_type_4_1_1_1_1">NA()</definedName>
    <definedName name="app_type_4_8">NA()</definedName>
    <definedName name="app_type_5_1">NA()</definedName>
    <definedName name="app_type_5_1_1">NA()</definedName>
    <definedName name="app_type_5_1_1_1">NA()</definedName>
    <definedName name="app_type_5_2">NA()</definedName>
    <definedName name="app_type_6_1">NA()</definedName>
    <definedName name="app_type_6_1_1">NA()</definedName>
    <definedName name="app_type_6_1_1_1">NA()</definedName>
    <definedName name="app_type_6_2">NA()</definedName>
    <definedName name="app_type_7_1">NA()</definedName>
    <definedName name="app_type_7_1_1">NA()</definedName>
    <definedName name="app_type_7_2">NA()</definedName>
    <definedName name="app_type_8">NA()</definedName>
    <definedName name="Appliance_discount">NA()</definedName>
    <definedName name="Appliance_discount_1">NA()</definedName>
    <definedName name="AS2DocOpenMode" hidden="1">"AS2DocumentEdit"</definedName>
    <definedName name="AS2HasNoAutoHeaderFooter" hidden="1">" "</definedName>
    <definedName name="asd" hidden="1">#REF!</definedName>
    <definedName name="asd_1">"#REF!"</definedName>
    <definedName name="asdfgh" hidden="1">#REF!</definedName>
    <definedName name="asdfs" hidden="1">#REF!</definedName>
    <definedName name="asf">NA()</definedName>
    <definedName name="asf_1">NA()</definedName>
    <definedName name="ashok">{"Book1","Bhabuwa to Pindarn Link  Road (1 Km).xls","Gujeni  Link  Road (2 Km).xls"}</definedName>
    <definedName name="asq" hidden="1">#REF!</definedName>
    <definedName name="assdf" hidden="1">#REF!</definedName>
    <definedName name="AssemblyList">OFFSET(#REF!,1,0,COUNTA(#REF!)-1,1)</definedName>
    <definedName name="atul">{"Book1","Bhabuwa to Pindarn Link  Road (1 Km).xls","Gujeni  Link  Road (2 Km).xls"}</definedName>
    <definedName name="auxlp">NA()</definedName>
    <definedName name="auxlp_18">NA()</definedName>
    <definedName name="auxlp_18_1">NA()</definedName>
    <definedName name="auxlp_21">NA()</definedName>
    <definedName name="awa_1">"#REF!"</definedName>
    <definedName name="Awagarh_1">"#REF!"</definedName>
    <definedName name="B.S.Road._1">"#REF!"</definedName>
    <definedName name="B_1">NA()</definedName>
    <definedName name="B_1_1">NA()</definedName>
    <definedName name="B_10">"'file://Deserver/design/USER/HOUSING/SIRISH/temp.xls'#$'PRECAST lightconc_II'.$K$19"</definedName>
    <definedName name="B_12">"'file://Deserver/design/USER/HOUSING/SIRISH/temp.xls'#$'PRECAST lightconc_II'.$K$19"</definedName>
    <definedName name="B_13">"'file://Deserver/design/USER/HOUSING/SIRISH/temp.xls'#$'PRECAST lightconc_II'.$K$19"</definedName>
    <definedName name="B_14">"'file://Deserver/design/USER/HOUSING/SIRISH/temp.xls'#$'PRECAST lightconc_II'.$K$19"</definedName>
    <definedName name="B_15">"'file://Deserver/design/USER/HOUSING/SIRISH/temp.xls'#$'PRECAST lightconc_II'.$K$19"</definedName>
    <definedName name="B_16">"'file://Deserver/design/USER/HOUSING/SIRISH/temp.xls'#$'PRECAST lightconc_II'.$K$19"</definedName>
    <definedName name="B_17">"'file://Deserver/design/USER/HOUSING/SIRISH/temp.xls'#$'PRECAST lightconc_II'.$K$19"</definedName>
    <definedName name="B_18">"'file://Deserver/design/USER/HOUSING/SIRISH/temp.xls'#$'PRECAST lightconc_II'.$K$19"</definedName>
    <definedName name="B_19">"'file://Deserver/design/USER/HOUSING/SIRISH/temp.xls'#$'PRECAST lightconc_II'.$K$19"</definedName>
    <definedName name="B_2">NA()</definedName>
    <definedName name="B_2_1">NA()</definedName>
    <definedName name="B_20">"'file://Deserver/design/USER/HOUSING/SIRISH/temp.xls'#$'PRECAST lightconc_II'.$K$19"</definedName>
    <definedName name="B_21">"'file://Deserver/design/USER/HOUSING/SIRISH/temp.xls'#$'PRECAST lightconc_II'.$K$19"</definedName>
    <definedName name="B_22">"'file://Deserver/design/USER/HOUSING/SIRISH/temp.xls'#$'PRECAST lightconc_II'.$K$19"</definedName>
    <definedName name="B_23">"'file://Deserver/design/USER/HOUSING/SIRISH/temp.xls'#$'PRECAST lightconc_II'.$K$19"</definedName>
    <definedName name="B_24">"'file://Deserver/design/USER/HOUSING/SIRISH/temp.xls'#$'PRECAST lightconc_II'.$K$19"</definedName>
    <definedName name="B_25">"'file://Deserver/design/USER/HOUSING/SIRISH/temp.xls'#$'PRECAST lightconc_II'.$K$19"</definedName>
    <definedName name="B_26">"'file://Deserver/design/USER/HOUSING/SIRISH/temp.xls'#$'PRECAST lightconc_II'.$K$19"</definedName>
    <definedName name="B_27">"'file://Deserver/design/USER/HOUSING/SIRISH/temp.xls'#$'PRECAST lightconc_II'.$K$19"</definedName>
    <definedName name="B_28">"'file://Deserver/design/USER/HOUSING/SIRISH/temp.xls'#$'PRECAST lightconc_II'.$K$19"</definedName>
    <definedName name="B_6">"'file://Deserver/design/USER/HOUSING/SIRISH/temp.xls'#$'PRECAST lightconc_II'.$K$19"</definedName>
    <definedName name="B_7">"'file://Deserver/design/USER/HOUSING/SIRISH/temp.xls'#$'PRECAST lightconc_II'.$K$19"</definedName>
    <definedName name="B_8">"'file://Deserver/design/USER/HOUSING/SIRISH/temp.xls'#$'PRECAST lightconc_II'.$K$19"</definedName>
    <definedName name="B_9">"'file://Deserver/design/USER/HOUSING/SIRISH/temp.xls'#$'PRECAST lightconc_II'.$K$19"</definedName>
    <definedName name="B_9_1">"'file://Deserver/design/USER/HOUSING/SIRISH/temp.xls'#$'PRECAST lightconc_II'.$K$19"</definedName>
    <definedName name="B_9_1_1">"'file://Deserver/design/USER/HOUSING/SIRISH/temp.xls'#$'PRECAST lightconc_II'.$K$19"</definedName>
    <definedName name="b6fv6fd">NA()</definedName>
    <definedName name="BA_1">NA()</definedName>
    <definedName name="BA_1_1">NA()</definedName>
    <definedName name="BA_2">NA()</definedName>
    <definedName name="BA_8_1">NA()</definedName>
    <definedName name="BA_8_1_1">NA()</definedName>
    <definedName name="BA_8_2">NA()</definedName>
    <definedName name="BAND">NA()</definedName>
    <definedName name="BANK" hidden="1">#REF!</definedName>
    <definedName name="bargroup1" hidden="1">OR(#REF!=0,#REF!=99)</definedName>
    <definedName name="bargroup2" hidden="1">OR(#REF!=11,#REF!=33)</definedName>
    <definedName name="bargroup3" hidden="1">OR(#REF!=21,#REF!=15,#REF!=13,#REF!=51,#REF!=77)</definedName>
    <definedName name="bargroup4" hidden="1">OR(#REF!=26,#REF!=31)</definedName>
    <definedName name="bargroup5" hidden="1">OR(#REF!=46,#REF!=25,#REF!=44,#REF!=41)</definedName>
    <definedName name="bargroup6" hidden="1">#REF!=67</definedName>
    <definedName name="bargroup7" hidden="1">#REF!=12</definedName>
    <definedName name="BB" localSheetId="8" hidden="1">#REF!</definedName>
    <definedName name="BB" localSheetId="3" hidden="1">#REF!</definedName>
    <definedName name="BB" hidden="1">#REF!</definedName>
    <definedName name="BD" localSheetId="8" hidden="1">#REF!</definedName>
    <definedName name="BD" localSheetId="3" hidden="1">#REF!</definedName>
    <definedName name="BD" hidden="1">#REF!</definedName>
    <definedName name="BE" localSheetId="8" hidden="1">#REF!</definedName>
    <definedName name="BE" localSheetId="3" hidden="1">#REF!</definedName>
    <definedName name="BE" hidden="1">#REF!</definedName>
    <definedName name="BG" localSheetId="8" hidden="1">#REF!</definedName>
    <definedName name="BG" localSheetId="3" hidden="1">#REF!</definedName>
    <definedName name="BG" hidden="1">#REF!</definedName>
    <definedName name="BH" localSheetId="8" hidden="1">#REF!</definedName>
    <definedName name="BH" localSheetId="3" hidden="1">#REF!</definedName>
    <definedName name="BH" hidden="1">#REF!</definedName>
    <definedName name="BidClass">NA()</definedName>
    <definedName name="BidClass_1">NA()</definedName>
    <definedName name="BidClass_1_3">NA()</definedName>
    <definedName name="BidClass_10">NA()</definedName>
    <definedName name="BidClass_10_1">NA()</definedName>
    <definedName name="BidClass_10_1_3">NA()</definedName>
    <definedName name="BidClass_10_17">NA()</definedName>
    <definedName name="BidClass_10_17_3">NA()</definedName>
    <definedName name="BidClass_11">NA()</definedName>
    <definedName name="BidClass_11_1">NA()</definedName>
    <definedName name="BidClass_12">NA()</definedName>
    <definedName name="BidClass_12_3">NA()</definedName>
    <definedName name="BidClass_13">NA()</definedName>
    <definedName name="BidClass_13_3">NA()</definedName>
    <definedName name="BidClass_14">NA()</definedName>
    <definedName name="BidClass_15">NA()</definedName>
    <definedName name="BidClass_15_1">NA()</definedName>
    <definedName name="BidClass_15_1_3">NA()</definedName>
    <definedName name="BidClass_15_3">NA()</definedName>
    <definedName name="BidClass_16">NA()</definedName>
    <definedName name="BidClass_16_1">NA()</definedName>
    <definedName name="BidClass_16_1_3">NA()</definedName>
    <definedName name="BidClass_16_3">NA()</definedName>
    <definedName name="BidClass_17">NA()</definedName>
    <definedName name="BidClass_17_1">NA()</definedName>
    <definedName name="BidClass_17_3">NA()</definedName>
    <definedName name="BidClass_18">NA()</definedName>
    <definedName name="BidClass_18_1">NA()</definedName>
    <definedName name="BidClass_19">NA()</definedName>
    <definedName name="BidClass_19_1">NA()</definedName>
    <definedName name="BidClass_2">NA()</definedName>
    <definedName name="BidClass_20">NA()</definedName>
    <definedName name="BidClass_20_1">NA()</definedName>
    <definedName name="BidClass_20_1_3">NA()</definedName>
    <definedName name="BidClass_21">NA()</definedName>
    <definedName name="BidClass_21_1">NA()</definedName>
    <definedName name="BidClass_21_1_1">NA()</definedName>
    <definedName name="BidClass_21_1_1_3">NA()</definedName>
    <definedName name="BidClass_21_1_3">NA()</definedName>
    <definedName name="BidClass_22">NA()</definedName>
    <definedName name="BidClass_22_3">NA()</definedName>
    <definedName name="BidClass_23">NA()</definedName>
    <definedName name="BidClass_23_3">NA()</definedName>
    <definedName name="BidClass_24">NA()</definedName>
    <definedName name="BidClass_24_3">NA()</definedName>
    <definedName name="BidClass_25">NA()</definedName>
    <definedName name="BidClass_25_3">NA()</definedName>
    <definedName name="BidClass_26">NA()</definedName>
    <definedName name="BidClass_26_1">NA()</definedName>
    <definedName name="BidClass_26_1_3">NA()</definedName>
    <definedName name="BidClass_26_3">NA()</definedName>
    <definedName name="BidClass_27">NA()</definedName>
    <definedName name="BidClass_27_1">NA()</definedName>
    <definedName name="BidClass_27_1_3">NA()</definedName>
    <definedName name="BidClass_27_3">NA()</definedName>
    <definedName name="BidClass_28">NA()</definedName>
    <definedName name="BidClass_28_1">NA()</definedName>
    <definedName name="BidClass_28_1_3">NA()</definedName>
    <definedName name="BidClass_28_3">NA()</definedName>
    <definedName name="BidClass_29">NA()</definedName>
    <definedName name="BidClass_29_3">NA()</definedName>
    <definedName name="BidClass_3">NA()</definedName>
    <definedName name="BidClass_4">NA()</definedName>
    <definedName name="BidClass_4_1">NA()</definedName>
    <definedName name="BidClass_4_1_1">NA()</definedName>
    <definedName name="BidClass_4_1_1_1">NA()</definedName>
    <definedName name="BidClass_4_1_1_1_1">NA()</definedName>
    <definedName name="BidClass_4_1_1_1_1_1">NA()</definedName>
    <definedName name="BidClass_4_1_1_1_1_3">NA()</definedName>
    <definedName name="BidClass_4_1_1_1_3">NA()</definedName>
    <definedName name="BidClass_4_1_1_1_3_1">NA()</definedName>
    <definedName name="BidClass_4_1_1_3">NA()</definedName>
    <definedName name="BidClass_4_1_17">NA()</definedName>
    <definedName name="BidClass_4_1_17_3">NA()</definedName>
    <definedName name="BidClass_4_1_28">NA()</definedName>
    <definedName name="BidClass_4_1_28_3">NA()</definedName>
    <definedName name="BidClass_4_1_6">NA()</definedName>
    <definedName name="BidClass_4_1_6_3">NA()</definedName>
    <definedName name="BidClass_4_10">NA()</definedName>
    <definedName name="BidClass_4_10_3">NA()</definedName>
    <definedName name="BidClass_4_12">NA()</definedName>
    <definedName name="BidClass_4_12_3">NA()</definedName>
    <definedName name="BidClass_4_13">NA()</definedName>
    <definedName name="BidClass_4_13_3">NA()</definedName>
    <definedName name="BidClass_4_14">NA()</definedName>
    <definedName name="BidClass_4_14_3">NA()</definedName>
    <definedName name="BidClass_4_15">NA()</definedName>
    <definedName name="BidClass_4_15_3">NA()</definedName>
    <definedName name="BidClass_4_16">NA()</definedName>
    <definedName name="BidClass_4_16_3">NA()</definedName>
    <definedName name="BidClass_4_17">NA()</definedName>
    <definedName name="BidClass_4_17_3">NA()</definedName>
    <definedName name="BidClass_4_18">NA()</definedName>
    <definedName name="BidClass_4_18_1">NA()</definedName>
    <definedName name="BidClass_4_19">NA()</definedName>
    <definedName name="BidClass_4_20">NA()</definedName>
    <definedName name="BidClass_4_20_3">NA()</definedName>
    <definedName name="BidClass_4_21">NA()</definedName>
    <definedName name="BidClass_4_21_1">NA()</definedName>
    <definedName name="BidClass_4_21_1_3">NA()</definedName>
    <definedName name="BidClass_4_22">NA()</definedName>
    <definedName name="BidClass_4_22_3">NA()</definedName>
    <definedName name="BidClass_4_23">NA()</definedName>
    <definedName name="BidClass_4_23_3">NA()</definedName>
    <definedName name="BidClass_4_24">NA()</definedName>
    <definedName name="BidClass_4_24_3">NA()</definedName>
    <definedName name="BidClass_4_25">NA()</definedName>
    <definedName name="BidClass_4_25_3">NA()</definedName>
    <definedName name="BidClass_4_26">NA()</definedName>
    <definedName name="BidClass_4_26_3">NA()</definedName>
    <definedName name="BidClass_4_27">NA()</definedName>
    <definedName name="BidClass_4_27_3">NA()</definedName>
    <definedName name="BidClass_4_28">NA()</definedName>
    <definedName name="BidClass_4_28_3">NA()</definedName>
    <definedName name="BidClass_4_6">NA()</definedName>
    <definedName name="BidClass_4_6_3">NA()</definedName>
    <definedName name="BidClass_4_7">NA()</definedName>
    <definedName name="BidClass_4_7_3">NA()</definedName>
    <definedName name="BidClass_4_8">NA()</definedName>
    <definedName name="BidClass_4_8_3">NA()</definedName>
    <definedName name="BidClass_4_9">NA()</definedName>
    <definedName name="BidClass_4_9_3">NA()</definedName>
    <definedName name="BidClass_5_1">NA()</definedName>
    <definedName name="BidClass_5_17">NA()</definedName>
    <definedName name="BidClass_5_17_3">NA()</definedName>
    <definedName name="BidClass_5_28">NA()</definedName>
    <definedName name="BidClass_5_28_3">NA()</definedName>
    <definedName name="BidClass_5_3">NA()</definedName>
    <definedName name="BidClass_5_6">NA()</definedName>
    <definedName name="BidClass_5_6_3">NA()</definedName>
    <definedName name="BidClass_6">NA()</definedName>
    <definedName name="BidClass_6_1">NA()</definedName>
    <definedName name="BidClass_6_10">NA()</definedName>
    <definedName name="BidClass_6_10_3">NA()</definedName>
    <definedName name="BidClass_6_12">NA()</definedName>
    <definedName name="BidClass_6_12_3">NA()</definedName>
    <definedName name="BidClass_6_13">NA()</definedName>
    <definedName name="BidClass_6_13_3">NA()</definedName>
    <definedName name="BidClass_6_14">NA()</definedName>
    <definedName name="BidClass_6_14_3">NA()</definedName>
    <definedName name="BidClass_6_15">NA()</definedName>
    <definedName name="BidClass_6_15_3">NA()</definedName>
    <definedName name="BidClass_6_16">NA()</definedName>
    <definedName name="BidClass_6_16_3">NA()</definedName>
    <definedName name="BidClass_6_17">NA()</definedName>
    <definedName name="BidClass_6_17_3">NA()</definedName>
    <definedName name="BidClass_6_18">NA()</definedName>
    <definedName name="BidClass_6_18_1">NA()</definedName>
    <definedName name="BidClass_6_19">NA()</definedName>
    <definedName name="BidClass_6_20">NA()</definedName>
    <definedName name="BidClass_6_20_3">NA()</definedName>
    <definedName name="BidClass_6_21">NA()</definedName>
    <definedName name="BidClass_6_21_1">NA()</definedName>
    <definedName name="BidClass_6_21_1_3">NA()</definedName>
    <definedName name="BidClass_6_22">NA()</definedName>
    <definedName name="BidClass_6_22_3">NA()</definedName>
    <definedName name="BidClass_6_23">NA()</definedName>
    <definedName name="BidClass_6_23_3">NA()</definedName>
    <definedName name="BidClass_6_24">NA()</definedName>
    <definedName name="BidClass_6_24_3">NA()</definedName>
    <definedName name="BidClass_6_25">NA()</definedName>
    <definedName name="BidClass_6_25_3">NA()</definedName>
    <definedName name="BidClass_6_26">NA()</definedName>
    <definedName name="BidClass_6_26_3">NA()</definedName>
    <definedName name="BidClass_6_27">NA()</definedName>
    <definedName name="BidClass_6_27_3">NA()</definedName>
    <definedName name="BidClass_6_28">NA()</definedName>
    <definedName name="BidClass_6_28_3">NA()</definedName>
    <definedName name="BidClass_6_6">NA()</definedName>
    <definedName name="BidClass_6_6_3">NA()</definedName>
    <definedName name="BidClass_6_7">NA()</definedName>
    <definedName name="BidClass_6_7_3">NA()</definedName>
    <definedName name="BidClass_6_8">NA()</definedName>
    <definedName name="BidClass_6_8_3">NA()</definedName>
    <definedName name="BidClass_6_9">NA()</definedName>
    <definedName name="BidClass_6_9_1">NA()</definedName>
    <definedName name="BidClass_6_9_1_1">NA()</definedName>
    <definedName name="BidClass_6_9_1_1_3">NA()</definedName>
    <definedName name="BidClass_6_9_1_3">NA()</definedName>
    <definedName name="BidClass_7">NA()</definedName>
    <definedName name="BidClass_8">NA()</definedName>
    <definedName name="BidClass_8_3">NA()</definedName>
    <definedName name="BidClass_9">NA()</definedName>
    <definedName name="BidClass_9_3">NA()</definedName>
    <definedName name="BidClass_Text">NA()</definedName>
    <definedName name="BidClass_Text_1">NA()</definedName>
    <definedName name="BidClass_Text_1_3">NA()</definedName>
    <definedName name="BidClass_Text_10">NA()</definedName>
    <definedName name="BidClass_Text_10_1">NA()</definedName>
    <definedName name="BidClass_Text_10_1_3">NA()</definedName>
    <definedName name="BidClass_Text_10_17">NA()</definedName>
    <definedName name="BidClass_Text_10_17_3">NA()</definedName>
    <definedName name="BidClass_Text_11">NA()</definedName>
    <definedName name="BidClass_Text_11_1">NA()</definedName>
    <definedName name="BidClass_Text_12">NA()</definedName>
    <definedName name="BidClass_Text_12_3">NA()</definedName>
    <definedName name="BidClass_Text_13">NA()</definedName>
    <definedName name="BidClass_Text_13_3">NA()</definedName>
    <definedName name="BidClass_Text_14">NA()</definedName>
    <definedName name="BidClass_Text_15">NA()</definedName>
    <definedName name="BidClass_Text_15_1">NA()</definedName>
    <definedName name="BidClass_Text_15_1_3">NA()</definedName>
    <definedName name="BidClass_Text_15_3">NA()</definedName>
    <definedName name="BidClass_Text_16">NA()</definedName>
    <definedName name="BidClass_Text_16_1">NA()</definedName>
    <definedName name="BidClass_Text_16_1_3">NA()</definedName>
    <definedName name="BidClass_Text_16_3">NA()</definedName>
    <definedName name="BidClass_Text_17">NA()</definedName>
    <definedName name="BidClass_Text_17_1">NA()</definedName>
    <definedName name="BidClass_Text_17_3">NA()</definedName>
    <definedName name="BidClass_Text_18">NA()</definedName>
    <definedName name="BidClass_Text_18_1">NA()</definedName>
    <definedName name="BidClass_Text_19">NA()</definedName>
    <definedName name="BidClass_Text_19_1">NA()</definedName>
    <definedName name="BidClass_Text_2">NA()</definedName>
    <definedName name="BidClass_Text_20">NA()</definedName>
    <definedName name="BidClass_Text_20_1">NA()</definedName>
    <definedName name="BidClass_Text_20_1_3">NA()</definedName>
    <definedName name="BidClass_Text_21">NA()</definedName>
    <definedName name="BidClass_Text_21_1">NA()</definedName>
    <definedName name="BidClass_Text_21_1_1">NA()</definedName>
    <definedName name="BidClass_Text_21_1_1_3">NA()</definedName>
    <definedName name="BidClass_Text_21_1_3">NA()</definedName>
    <definedName name="BidClass_Text_22">NA()</definedName>
    <definedName name="BidClass_Text_22_3">NA()</definedName>
    <definedName name="BidClass_Text_23">NA()</definedName>
    <definedName name="BidClass_Text_23_3">NA()</definedName>
    <definedName name="BidClass_Text_24">NA()</definedName>
    <definedName name="BidClass_Text_24_3">NA()</definedName>
    <definedName name="BidClass_Text_25">NA()</definedName>
    <definedName name="BidClass_Text_25_3">NA()</definedName>
    <definedName name="BidClass_Text_26">NA()</definedName>
    <definedName name="BidClass_Text_26_1">NA()</definedName>
    <definedName name="BidClass_Text_26_1_3">NA()</definedName>
    <definedName name="BidClass_Text_26_3">NA()</definedName>
    <definedName name="BidClass_Text_27">NA()</definedName>
    <definedName name="BidClass_Text_27_1">NA()</definedName>
    <definedName name="BidClass_Text_27_1_3">NA()</definedName>
    <definedName name="BidClass_Text_27_3">NA()</definedName>
    <definedName name="BidClass_Text_28">NA()</definedName>
    <definedName name="BidClass_Text_28_1">NA()</definedName>
    <definedName name="BidClass_Text_28_1_3">NA()</definedName>
    <definedName name="BidClass_Text_28_3">NA()</definedName>
    <definedName name="BidClass_Text_29">NA()</definedName>
    <definedName name="BidClass_Text_29_3">NA()</definedName>
    <definedName name="BidClass_Text_3">NA()</definedName>
    <definedName name="BidClass_Text_4">NA()</definedName>
    <definedName name="BidClass_Text_4_1">NA()</definedName>
    <definedName name="BidClass_Text_4_1_1">NA()</definedName>
    <definedName name="BidClass_Text_4_1_1_1">NA()</definedName>
    <definedName name="BidClass_Text_4_1_1_1_1">NA()</definedName>
    <definedName name="BidClass_Text_4_1_1_1_1_1">NA()</definedName>
    <definedName name="BidClass_Text_4_1_1_1_1_3">NA()</definedName>
    <definedName name="BidClass_Text_4_1_1_1_3">NA()</definedName>
    <definedName name="BidClass_Text_4_1_1_1_3_1">NA()</definedName>
    <definedName name="BidClass_Text_4_1_1_3">NA()</definedName>
    <definedName name="BidClass_Text_4_1_17">NA()</definedName>
    <definedName name="BidClass_Text_4_1_17_3">NA()</definedName>
    <definedName name="BidClass_Text_4_1_28">NA()</definedName>
    <definedName name="BidClass_Text_4_1_28_3">NA()</definedName>
    <definedName name="BidClass_Text_4_1_6">NA()</definedName>
    <definedName name="BidClass_Text_4_1_6_3">NA()</definedName>
    <definedName name="BidClass_Text_4_10">NA()</definedName>
    <definedName name="BidClass_Text_4_10_3">NA()</definedName>
    <definedName name="BidClass_Text_4_12">NA()</definedName>
    <definedName name="BidClass_Text_4_12_3">NA()</definedName>
    <definedName name="BidClass_Text_4_13">NA()</definedName>
    <definedName name="BidClass_Text_4_13_3">NA()</definedName>
    <definedName name="BidClass_Text_4_14">NA()</definedName>
    <definedName name="BidClass_Text_4_14_3">NA()</definedName>
    <definedName name="BidClass_Text_4_15">NA()</definedName>
    <definedName name="BidClass_Text_4_15_3">NA()</definedName>
    <definedName name="BidClass_Text_4_16">NA()</definedName>
    <definedName name="BidClass_Text_4_16_3">NA()</definedName>
    <definedName name="BidClass_Text_4_17">NA()</definedName>
    <definedName name="BidClass_Text_4_17_3">NA()</definedName>
    <definedName name="BidClass_Text_4_18">NA()</definedName>
    <definedName name="BidClass_Text_4_18_1">NA()</definedName>
    <definedName name="BidClass_Text_4_19">NA()</definedName>
    <definedName name="BidClass_Text_4_20">NA()</definedName>
    <definedName name="BidClass_Text_4_20_3">NA()</definedName>
    <definedName name="BidClass_Text_4_21">NA()</definedName>
    <definedName name="BidClass_Text_4_21_1">NA()</definedName>
    <definedName name="BidClass_Text_4_21_1_3">NA()</definedName>
    <definedName name="BidClass_Text_4_22">NA()</definedName>
    <definedName name="BidClass_Text_4_22_3">NA()</definedName>
    <definedName name="BidClass_Text_4_23">NA()</definedName>
    <definedName name="BidClass_Text_4_23_3">NA()</definedName>
    <definedName name="BidClass_Text_4_24">NA()</definedName>
    <definedName name="BidClass_Text_4_24_3">NA()</definedName>
    <definedName name="BidClass_Text_4_25">NA()</definedName>
    <definedName name="BidClass_Text_4_25_3">NA()</definedName>
    <definedName name="BidClass_Text_4_26">NA()</definedName>
    <definedName name="BidClass_Text_4_26_3">NA()</definedName>
    <definedName name="BidClass_Text_4_27">NA()</definedName>
    <definedName name="BidClass_Text_4_27_3">NA()</definedName>
    <definedName name="BidClass_Text_4_28">NA()</definedName>
    <definedName name="BidClass_Text_4_28_3">NA()</definedName>
    <definedName name="BidClass_Text_4_6">NA()</definedName>
    <definedName name="BidClass_Text_4_6_3">NA()</definedName>
    <definedName name="BidClass_Text_4_7">NA()</definedName>
    <definedName name="BidClass_Text_4_7_3">NA()</definedName>
    <definedName name="BidClass_Text_4_8">NA()</definedName>
    <definedName name="BidClass_Text_4_8_3">NA()</definedName>
    <definedName name="BidClass_Text_4_9">NA()</definedName>
    <definedName name="BidClass_Text_4_9_3">NA()</definedName>
    <definedName name="BidClass_Text_5_1">NA()</definedName>
    <definedName name="BidClass_Text_5_17">NA()</definedName>
    <definedName name="BidClass_Text_5_17_3">NA()</definedName>
    <definedName name="BidClass_Text_5_28">NA()</definedName>
    <definedName name="BidClass_Text_5_28_3">NA()</definedName>
    <definedName name="BidClass_Text_5_3">NA()</definedName>
    <definedName name="BidClass_Text_5_6">NA()</definedName>
    <definedName name="BidClass_Text_5_6_3">NA()</definedName>
    <definedName name="BidClass_Text_6">NA()</definedName>
    <definedName name="BidClass_Text_6_1">NA()</definedName>
    <definedName name="BidClass_Text_6_10">NA()</definedName>
    <definedName name="BidClass_Text_6_10_3">NA()</definedName>
    <definedName name="BidClass_Text_6_12">NA()</definedName>
    <definedName name="BidClass_Text_6_12_3">NA()</definedName>
    <definedName name="BidClass_Text_6_13">NA()</definedName>
    <definedName name="BidClass_Text_6_13_3">NA()</definedName>
    <definedName name="BidClass_Text_6_14">NA()</definedName>
    <definedName name="BidClass_Text_6_14_3">NA()</definedName>
    <definedName name="BidClass_Text_6_15">NA()</definedName>
    <definedName name="BidClass_Text_6_15_3">NA()</definedName>
    <definedName name="BidClass_Text_6_16">NA()</definedName>
    <definedName name="BidClass_Text_6_16_3">NA()</definedName>
    <definedName name="BidClass_Text_6_17">NA()</definedName>
    <definedName name="BidClass_Text_6_17_3">NA()</definedName>
    <definedName name="BidClass_Text_6_18">NA()</definedName>
    <definedName name="BidClass_Text_6_18_1">NA()</definedName>
    <definedName name="BidClass_Text_6_19">NA()</definedName>
    <definedName name="BidClass_Text_6_20">NA()</definedName>
    <definedName name="BidClass_Text_6_20_3">NA()</definedName>
    <definedName name="BidClass_Text_6_21">NA()</definedName>
    <definedName name="BidClass_Text_6_21_1">NA()</definedName>
    <definedName name="BidClass_Text_6_21_1_3">NA()</definedName>
    <definedName name="BidClass_Text_6_22">NA()</definedName>
    <definedName name="BidClass_Text_6_22_3">NA()</definedName>
    <definedName name="BidClass_Text_6_23">NA()</definedName>
    <definedName name="BidClass_Text_6_23_3">NA()</definedName>
    <definedName name="BidClass_Text_6_24">NA()</definedName>
    <definedName name="BidClass_Text_6_24_3">NA()</definedName>
    <definedName name="BidClass_Text_6_25">NA()</definedName>
    <definedName name="BidClass_Text_6_25_3">NA()</definedName>
    <definedName name="BidClass_Text_6_26">NA()</definedName>
    <definedName name="BidClass_Text_6_26_3">NA()</definedName>
    <definedName name="BidClass_Text_6_27">NA()</definedName>
    <definedName name="BidClass_Text_6_27_3">NA()</definedName>
    <definedName name="BidClass_Text_6_28">NA()</definedName>
    <definedName name="BidClass_Text_6_28_3">NA()</definedName>
    <definedName name="BidClass_Text_6_6">NA()</definedName>
    <definedName name="BidClass_Text_6_6_3">NA()</definedName>
    <definedName name="BidClass_Text_6_7">NA()</definedName>
    <definedName name="BidClass_Text_6_7_3">NA()</definedName>
    <definedName name="BidClass_Text_6_8">NA()</definedName>
    <definedName name="BidClass_Text_6_8_3">NA()</definedName>
    <definedName name="BidClass_Text_6_9">NA()</definedName>
    <definedName name="BidClass_Text_6_9_1">NA()</definedName>
    <definedName name="BidClass_Text_6_9_1_1">NA()</definedName>
    <definedName name="BidClass_Text_6_9_1_1_3">NA()</definedName>
    <definedName name="BidClass_Text_6_9_1_3">NA()</definedName>
    <definedName name="BidClass_Text_7">NA()</definedName>
    <definedName name="BidClass_Text_8">NA()</definedName>
    <definedName name="BidClass_Text_8_3">NA()</definedName>
    <definedName name="BidClass_Text_9">NA()</definedName>
    <definedName name="BidClass_Text_9_3">NA()</definedName>
    <definedName name="bijalpur2"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1_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1_1_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1_1_2"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1_1_3"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1_2"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1_3"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1_4"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2"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2_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2_1_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2_1_2"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2_1_3"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2_2"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2_3"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2_4"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3"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3_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3_1_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3_1_2"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3_1_3"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3_2"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3_3"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3_4"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4"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4_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4_1_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4_1_2"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4_1_3"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4_2"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4_3"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4_4"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5"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5_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5_1_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5_1_2"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5_1_3"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5_2"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5_3"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jalpur2_5_4"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llingFreq">NA()</definedName>
    <definedName name="BillingFreq_1">NA()</definedName>
    <definedName name="BillingFreq_1_3">NA()</definedName>
    <definedName name="BillingFreq_10">NA()</definedName>
    <definedName name="BillingFreq_10_1">NA()</definedName>
    <definedName name="BillingFreq_10_17">NA()</definedName>
    <definedName name="BillingFreq_11">NA()</definedName>
    <definedName name="BillingFreq_11_1">NA()</definedName>
    <definedName name="BillingFreq_12">NA()</definedName>
    <definedName name="BillingFreq_13">NA()</definedName>
    <definedName name="BillingFreq_14">NA()</definedName>
    <definedName name="BillingFreq_15">NA()</definedName>
    <definedName name="BillingFreq_15_1">NA()</definedName>
    <definedName name="BillingFreq_16">NA()</definedName>
    <definedName name="BillingFreq_16_1">NA()</definedName>
    <definedName name="BillingFreq_17">NA()</definedName>
    <definedName name="BillingFreq_17_1">NA()</definedName>
    <definedName name="BillingFreq_18">NA()</definedName>
    <definedName name="BillingFreq_18_1">NA()</definedName>
    <definedName name="BillingFreq_18_1_3">NA()</definedName>
    <definedName name="BillingFreq_19">NA()</definedName>
    <definedName name="BillingFreq_19_1">NA()</definedName>
    <definedName name="BillingFreq_2">NA()</definedName>
    <definedName name="BillingFreq_20">NA()</definedName>
    <definedName name="BillingFreq_20_1">NA()</definedName>
    <definedName name="BillingFreq_21">NA()</definedName>
    <definedName name="BillingFreq_21_1">NA()</definedName>
    <definedName name="BillingFreq_21_1_1">NA()</definedName>
    <definedName name="BillingFreq_22">NA()</definedName>
    <definedName name="BillingFreq_23">NA()</definedName>
    <definedName name="BillingFreq_24">NA()</definedName>
    <definedName name="BillingFreq_25">NA()</definedName>
    <definedName name="BillingFreq_26">NA()</definedName>
    <definedName name="BillingFreq_26_1">NA()</definedName>
    <definedName name="BillingFreq_27">NA()</definedName>
    <definedName name="BillingFreq_27_1">NA()</definedName>
    <definedName name="BillingFreq_28">NA()</definedName>
    <definedName name="BillingFreq_28_1">NA()</definedName>
    <definedName name="BillingFreq_29">NA()</definedName>
    <definedName name="BillingFreq_3">NA()</definedName>
    <definedName name="BillingFreq_4">NA()</definedName>
    <definedName name="BillingFreq_4_1">NA()</definedName>
    <definedName name="BillingFreq_4_1_1">NA()</definedName>
    <definedName name="BillingFreq_4_1_1_1">NA()</definedName>
    <definedName name="BillingFreq_4_1_1_1_1">NA()</definedName>
    <definedName name="BillingFreq_4_1_1_1_1_1">NA()</definedName>
    <definedName name="BillingFreq_4_1_1_1_1_3">NA()</definedName>
    <definedName name="BillingFreq_4_1_1_1_3">NA()</definedName>
    <definedName name="BillingFreq_4_1_1_1_3_1">NA()</definedName>
    <definedName name="BillingFreq_4_1_1_3">NA()</definedName>
    <definedName name="BillingFreq_4_1_17">NA()</definedName>
    <definedName name="BillingFreq_4_1_17_3">NA()</definedName>
    <definedName name="BillingFreq_4_1_28">NA()</definedName>
    <definedName name="BillingFreq_4_1_3">NA()</definedName>
    <definedName name="BillingFreq_4_1_6">NA()</definedName>
    <definedName name="BillingFreq_4_10">NA()</definedName>
    <definedName name="BillingFreq_4_12">NA()</definedName>
    <definedName name="BillingFreq_4_13">NA()</definedName>
    <definedName name="BillingFreq_4_14">NA()</definedName>
    <definedName name="BillingFreq_4_15">NA()</definedName>
    <definedName name="BillingFreq_4_16">NA()</definedName>
    <definedName name="BillingFreq_4_17">NA()</definedName>
    <definedName name="BillingFreq_4_18">NA()</definedName>
    <definedName name="BillingFreq_4_18_1">NA()</definedName>
    <definedName name="BillingFreq_4_18_1_3">NA()</definedName>
    <definedName name="BillingFreq_4_19">NA()</definedName>
    <definedName name="BillingFreq_4_20">NA()</definedName>
    <definedName name="BillingFreq_4_21">NA()</definedName>
    <definedName name="BillingFreq_4_21_1">NA()</definedName>
    <definedName name="BillingFreq_4_22">NA()</definedName>
    <definedName name="BillingFreq_4_23">NA()</definedName>
    <definedName name="BillingFreq_4_24">NA()</definedName>
    <definedName name="BillingFreq_4_25">NA()</definedName>
    <definedName name="BillingFreq_4_26">NA()</definedName>
    <definedName name="BillingFreq_4_27">NA()</definedName>
    <definedName name="BillingFreq_4_28">NA()</definedName>
    <definedName name="BillingFreq_4_6">NA()</definedName>
    <definedName name="BillingFreq_4_7">NA()</definedName>
    <definedName name="BillingFreq_4_8">NA()</definedName>
    <definedName name="BillingFreq_4_9">NA()</definedName>
    <definedName name="BillingFreq_5_1">NA()</definedName>
    <definedName name="BillingFreq_5_17">NA()</definedName>
    <definedName name="BillingFreq_5_28">NA()</definedName>
    <definedName name="BillingFreq_5_6">NA()</definedName>
    <definedName name="BillingFreq_6">NA()</definedName>
    <definedName name="BillingFreq_6_1">NA()</definedName>
    <definedName name="BillingFreq_6_10">NA()</definedName>
    <definedName name="BillingFreq_6_12">NA()</definedName>
    <definedName name="BillingFreq_6_13">NA()</definedName>
    <definedName name="BillingFreq_6_14">NA()</definedName>
    <definedName name="BillingFreq_6_15">NA()</definedName>
    <definedName name="BillingFreq_6_16">NA()</definedName>
    <definedName name="BillingFreq_6_17">NA()</definedName>
    <definedName name="BillingFreq_6_18">NA()</definedName>
    <definedName name="BillingFreq_6_18_1">NA()</definedName>
    <definedName name="BillingFreq_6_18_1_3">NA()</definedName>
    <definedName name="BillingFreq_6_19">NA()</definedName>
    <definedName name="BillingFreq_6_20">NA()</definedName>
    <definedName name="BillingFreq_6_21">NA()</definedName>
    <definedName name="BillingFreq_6_21_1">NA()</definedName>
    <definedName name="BillingFreq_6_22">NA()</definedName>
    <definedName name="BillingFreq_6_23">NA()</definedName>
    <definedName name="BillingFreq_6_24">NA()</definedName>
    <definedName name="BillingFreq_6_25">NA()</definedName>
    <definedName name="BillingFreq_6_26">NA()</definedName>
    <definedName name="BillingFreq_6_27">NA()</definedName>
    <definedName name="BillingFreq_6_28">NA()</definedName>
    <definedName name="BillingFreq_6_6">NA()</definedName>
    <definedName name="BillingFreq_6_7">NA()</definedName>
    <definedName name="BillingFreq_6_8">NA()</definedName>
    <definedName name="BillingFreq_6_9">NA()</definedName>
    <definedName name="BillingFreq_6_9_1">NA()</definedName>
    <definedName name="BillingFreq_6_9_1_1">NA()</definedName>
    <definedName name="BillingFreq_7">NA()</definedName>
    <definedName name="BillingFreq_8">NA()</definedName>
    <definedName name="BillingFreq_9">NA()</definedName>
    <definedName name="BillingTiming">NA()</definedName>
    <definedName name="BillingTiming_1">NA()</definedName>
    <definedName name="BillingTiming_1_3">NA()</definedName>
    <definedName name="BillingTiming_10">NA()</definedName>
    <definedName name="BillingTiming_10_1">NA()</definedName>
    <definedName name="BillingTiming_10_17">NA()</definedName>
    <definedName name="BillingTiming_11">NA()</definedName>
    <definedName name="BillingTiming_11_1">NA()</definedName>
    <definedName name="BillingTiming_12">NA()</definedName>
    <definedName name="BillingTiming_13">NA()</definedName>
    <definedName name="BillingTiming_14">NA()</definedName>
    <definedName name="BillingTiming_15">NA()</definedName>
    <definedName name="BillingTiming_15_1">NA()</definedName>
    <definedName name="BillingTiming_16">NA()</definedName>
    <definedName name="BillingTiming_16_1">NA()</definedName>
    <definedName name="BillingTiming_17">NA()</definedName>
    <definedName name="BillingTiming_17_1">NA()</definedName>
    <definedName name="BillingTiming_18">NA()</definedName>
    <definedName name="BillingTiming_18_1">NA()</definedName>
    <definedName name="BillingTiming_18_1_3">NA()</definedName>
    <definedName name="BillingTiming_19">NA()</definedName>
    <definedName name="BillingTiming_19_1">NA()</definedName>
    <definedName name="BillingTiming_2">NA()</definedName>
    <definedName name="BillingTiming_20">NA()</definedName>
    <definedName name="BillingTiming_20_1">NA()</definedName>
    <definedName name="BillingTiming_21">NA()</definedName>
    <definedName name="BillingTiming_21_1">NA()</definedName>
    <definedName name="BillingTiming_21_1_1">NA()</definedName>
    <definedName name="BillingTiming_22">NA()</definedName>
    <definedName name="BillingTiming_23">NA()</definedName>
    <definedName name="BillingTiming_24">NA()</definedName>
    <definedName name="BillingTiming_25">NA()</definedName>
    <definedName name="BillingTiming_26">NA()</definedName>
    <definedName name="BillingTiming_26_1">NA()</definedName>
    <definedName name="BillingTiming_27">NA()</definedName>
    <definedName name="BillingTiming_27_1">NA()</definedName>
    <definedName name="BillingTiming_28">NA()</definedName>
    <definedName name="BillingTiming_28_1">NA()</definedName>
    <definedName name="BillingTiming_29">NA()</definedName>
    <definedName name="BillingTiming_3">NA()</definedName>
    <definedName name="BillingTiming_4">NA()</definedName>
    <definedName name="BillingTiming_4_1">NA()</definedName>
    <definedName name="BillingTiming_4_1_1">NA()</definedName>
    <definedName name="BillingTiming_4_1_1_1">NA()</definedName>
    <definedName name="BillingTiming_4_1_1_1_1">NA()</definedName>
    <definedName name="BillingTiming_4_1_1_1_1_1">NA()</definedName>
    <definedName name="BillingTiming_4_1_1_1_1_3">NA()</definedName>
    <definedName name="BillingTiming_4_1_1_1_3">NA()</definedName>
    <definedName name="BillingTiming_4_1_1_1_3_1">NA()</definedName>
    <definedName name="BillingTiming_4_1_1_3">NA()</definedName>
    <definedName name="BillingTiming_4_1_17">NA()</definedName>
    <definedName name="BillingTiming_4_1_17_3">NA()</definedName>
    <definedName name="BillingTiming_4_1_28">NA()</definedName>
    <definedName name="BillingTiming_4_1_3">NA()</definedName>
    <definedName name="BillingTiming_4_1_6">NA()</definedName>
    <definedName name="BillingTiming_4_10">NA()</definedName>
    <definedName name="BillingTiming_4_12">NA()</definedName>
    <definedName name="BillingTiming_4_13">NA()</definedName>
    <definedName name="BillingTiming_4_14">NA()</definedName>
    <definedName name="BillingTiming_4_15">NA()</definedName>
    <definedName name="BillingTiming_4_16">NA()</definedName>
    <definedName name="BillingTiming_4_17">NA()</definedName>
    <definedName name="BillingTiming_4_18">NA()</definedName>
    <definedName name="BillingTiming_4_18_1">NA()</definedName>
    <definedName name="BillingTiming_4_18_1_3">NA()</definedName>
    <definedName name="BillingTiming_4_19">NA()</definedName>
    <definedName name="BillingTiming_4_20">NA()</definedName>
    <definedName name="BillingTiming_4_21">NA()</definedName>
    <definedName name="BillingTiming_4_21_1">NA()</definedName>
    <definedName name="BillingTiming_4_22">NA()</definedName>
    <definedName name="BillingTiming_4_23">NA()</definedName>
    <definedName name="BillingTiming_4_24">NA()</definedName>
    <definedName name="BillingTiming_4_25">NA()</definedName>
    <definedName name="BillingTiming_4_26">NA()</definedName>
    <definedName name="BillingTiming_4_27">NA()</definedName>
    <definedName name="BillingTiming_4_28">NA()</definedName>
    <definedName name="BillingTiming_4_6">NA()</definedName>
    <definedName name="BillingTiming_4_7">NA()</definedName>
    <definedName name="BillingTiming_4_8">NA()</definedName>
    <definedName name="BillingTiming_4_9">NA()</definedName>
    <definedName name="BillingTiming_5_1">NA()</definedName>
    <definedName name="BillingTiming_5_17">NA()</definedName>
    <definedName name="BillingTiming_5_28">NA()</definedName>
    <definedName name="BillingTiming_5_6">NA()</definedName>
    <definedName name="BillingTiming_6">NA()</definedName>
    <definedName name="BillingTiming_6_1">NA()</definedName>
    <definedName name="BillingTiming_6_10">NA()</definedName>
    <definedName name="BillingTiming_6_12">NA()</definedName>
    <definedName name="BillingTiming_6_13">NA()</definedName>
    <definedName name="BillingTiming_6_14">NA()</definedName>
    <definedName name="BillingTiming_6_15">NA()</definedName>
    <definedName name="BillingTiming_6_16">NA()</definedName>
    <definedName name="BillingTiming_6_17">NA()</definedName>
    <definedName name="BillingTiming_6_18">NA()</definedName>
    <definedName name="BillingTiming_6_18_1">NA()</definedName>
    <definedName name="BillingTiming_6_18_1_3">NA()</definedName>
    <definedName name="BillingTiming_6_19">NA()</definedName>
    <definedName name="BillingTiming_6_20">NA()</definedName>
    <definedName name="BillingTiming_6_21">NA()</definedName>
    <definedName name="BillingTiming_6_21_1">NA()</definedName>
    <definedName name="BillingTiming_6_22">NA()</definedName>
    <definedName name="BillingTiming_6_23">NA()</definedName>
    <definedName name="BillingTiming_6_24">NA()</definedName>
    <definedName name="BillingTiming_6_25">NA()</definedName>
    <definedName name="BillingTiming_6_26">NA()</definedName>
    <definedName name="BillingTiming_6_27">NA()</definedName>
    <definedName name="BillingTiming_6_28">NA()</definedName>
    <definedName name="BillingTiming_6_6">NA()</definedName>
    <definedName name="BillingTiming_6_7">NA()</definedName>
    <definedName name="BillingTiming_6_8">NA()</definedName>
    <definedName name="BillingTiming_6_9">NA()</definedName>
    <definedName name="BillingTiming_6_9_1">NA()</definedName>
    <definedName name="BillingTiming_6_9_1_1">NA()</definedName>
    <definedName name="BillingTiming_7">NA()</definedName>
    <definedName name="BillingTiming_8">NA()</definedName>
    <definedName name="BillingTiming_9">NA()</definedName>
    <definedName name="billto_add1">NA()</definedName>
    <definedName name="billto_add1_1">NA()</definedName>
    <definedName name="billto_add1_1_1">NA()</definedName>
    <definedName name="billto_add1_1_1_1">NA()</definedName>
    <definedName name="billto_add1_1_1_1_1">NA()</definedName>
    <definedName name="billto_add1_1_1_1_1_1">NA()</definedName>
    <definedName name="billto_add1_1_1_1_1_1_1">NA()</definedName>
    <definedName name="billto_add1_1_1_1_1_1_1_1">NA()</definedName>
    <definedName name="billto_add1_1_8">NA()</definedName>
    <definedName name="billto_add1_2">NA()</definedName>
    <definedName name="billto_add1_2_1">NA()</definedName>
    <definedName name="billto_add1_2_1_1">NA()</definedName>
    <definedName name="billto_add1_2_1_1_1">NA()</definedName>
    <definedName name="billto_add1_3">NA()</definedName>
    <definedName name="billto_add1_3_1">NA()</definedName>
    <definedName name="billto_add1_3_1_1">NA()</definedName>
    <definedName name="billto_add1_3_1_1_1">NA()</definedName>
    <definedName name="billto_add1_3_8">NA()</definedName>
    <definedName name="billto_add1_4">NA()</definedName>
    <definedName name="billto_add1_4_1">NA()</definedName>
    <definedName name="billto_add1_4_1_1">NA()</definedName>
    <definedName name="billto_add1_4_1_1_1">NA()</definedName>
    <definedName name="billto_add1_4_1_1_1_1">NA()</definedName>
    <definedName name="billto_add1_4_8">NA()</definedName>
    <definedName name="billto_add1_5_1">NA()</definedName>
    <definedName name="billto_add1_5_1_1">NA()</definedName>
    <definedName name="billto_add1_5_1_1_1">NA()</definedName>
    <definedName name="billto_add1_5_2">NA()</definedName>
    <definedName name="billto_add1_6_1">NA()</definedName>
    <definedName name="billto_add1_6_1_1">NA()</definedName>
    <definedName name="billto_add1_6_1_1_1">NA()</definedName>
    <definedName name="billto_add1_6_2">NA()</definedName>
    <definedName name="billto_add1_7_1">NA()</definedName>
    <definedName name="billto_add1_7_1_1">NA()</definedName>
    <definedName name="billto_add1_7_2">NA()</definedName>
    <definedName name="billto_add1_8">NA()</definedName>
    <definedName name="billto_add2">NA()</definedName>
    <definedName name="billto_add2_1">NA()</definedName>
    <definedName name="billto_add2_1_1">NA()</definedName>
    <definedName name="billto_add2_1_1_1">NA()</definedName>
    <definedName name="billto_add2_1_1_1_1">NA()</definedName>
    <definedName name="billto_add2_1_1_1_1_1">NA()</definedName>
    <definedName name="billto_add2_1_1_1_1_1_1">NA()</definedName>
    <definedName name="billto_add2_1_1_1_1_1_1_1">NA()</definedName>
    <definedName name="billto_add2_1_8">NA()</definedName>
    <definedName name="billto_add2_2">NA()</definedName>
    <definedName name="billto_add2_2_1">NA()</definedName>
    <definedName name="billto_add2_2_1_1">NA()</definedName>
    <definedName name="billto_add2_2_1_1_1">NA()</definedName>
    <definedName name="billto_add2_3">NA()</definedName>
    <definedName name="billto_add2_3_1">NA()</definedName>
    <definedName name="billto_add2_3_1_1">NA()</definedName>
    <definedName name="billto_add2_3_1_1_1">NA()</definedName>
    <definedName name="billto_add2_3_8">NA()</definedName>
    <definedName name="billto_add2_4">NA()</definedName>
    <definedName name="billto_add2_4_1">NA()</definedName>
    <definedName name="billto_add2_4_1_1">NA()</definedName>
    <definedName name="billto_add2_4_1_1_1">NA()</definedName>
    <definedName name="billto_add2_4_1_1_1_1">NA()</definedName>
    <definedName name="billto_add2_4_8">NA()</definedName>
    <definedName name="billto_add2_5_1">NA()</definedName>
    <definedName name="billto_add2_5_1_1">NA()</definedName>
    <definedName name="billto_add2_5_1_1_1">NA()</definedName>
    <definedName name="billto_add2_5_2">NA()</definedName>
    <definedName name="billto_add2_6_1">NA()</definedName>
    <definedName name="billto_add2_6_1_1">NA()</definedName>
    <definedName name="billto_add2_6_1_1_1">NA()</definedName>
    <definedName name="billto_add2_6_2">NA()</definedName>
    <definedName name="billto_add2_7_1">NA()</definedName>
    <definedName name="billto_add2_7_1_1">NA()</definedName>
    <definedName name="billto_add2_7_2">NA()</definedName>
    <definedName name="billto_add2_8">NA()</definedName>
    <definedName name="billto_citystatezip">NA()</definedName>
    <definedName name="billto_citystatezip_1">NA()</definedName>
    <definedName name="billto_citystatezip_1_1">NA()</definedName>
    <definedName name="billto_citystatezip_1_1_1">NA()</definedName>
    <definedName name="billto_citystatezip_1_1_1_1">NA()</definedName>
    <definedName name="billto_citystatezip_1_1_1_1_1">NA()</definedName>
    <definedName name="billto_citystatezip_1_1_1_1_1_1">NA()</definedName>
    <definedName name="billto_citystatezip_1_1_1_1_1_1_1">NA()</definedName>
    <definedName name="billto_citystatezip_1_8">NA()</definedName>
    <definedName name="billto_citystatezip_2">NA()</definedName>
    <definedName name="billto_citystatezip_2_1">NA()</definedName>
    <definedName name="billto_citystatezip_2_1_1">NA()</definedName>
    <definedName name="billto_citystatezip_2_1_1_1">NA()</definedName>
    <definedName name="billto_citystatezip_3">NA()</definedName>
    <definedName name="billto_citystatezip_3_1">NA()</definedName>
    <definedName name="billto_citystatezip_3_1_1">NA()</definedName>
    <definedName name="billto_citystatezip_3_1_1_1">NA()</definedName>
    <definedName name="billto_citystatezip_3_8">NA()</definedName>
    <definedName name="billto_citystatezip_4">NA()</definedName>
    <definedName name="billto_citystatezip_4_1">NA()</definedName>
    <definedName name="billto_citystatezip_4_1_1">NA()</definedName>
    <definedName name="billto_citystatezip_4_1_1_1">NA()</definedName>
    <definedName name="billto_citystatezip_4_1_1_1_1">NA()</definedName>
    <definedName name="billto_citystatezip_4_8">NA()</definedName>
    <definedName name="billto_citystatezip_5_1">NA()</definedName>
    <definedName name="billto_citystatezip_5_1_1">NA()</definedName>
    <definedName name="billto_citystatezip_5_1_1_1">NA()</definedName>
    <definedName name="billto_citystatezip_5_2">NA()</definedName>
    <definedName name="billto_citystatezip_6_1">NA()</definedName>
    <definedName name="billto_citystatezip_6_1_1">NA()</definedName>
    <definedName name="billto_citystatezip_6_1_1_1">NA()</definedName>
    <definedName name="billto_citystatezip_6_2">NA()</definedName>
    <definedName name="billto_citystatezip_7_1">NA()</definedName>
    <definedName name="billto_citystatezip_7_1_1">NA()</definedName>
    <definedName name="billto_citystatezip_7_2">NA()</definedName>
    <definedName name="billto_citystatezip_8">NA()</definedName>
    <definedName name="billto_contact">NA()</definedName>
    <definedName name="billto_contact_1">NA()</definedName>
    <definedName name="billto_contact_1_1">NA()</definedName>
    <definedName name="billto_contact_1_1_1">NA()</definedName>
    <definedName name="billto_contact_1_1_1_1">NA()</definedName>
    <definedName name="billto_contact_1_1_1_1_1">NA()</definedName>
    <definedName name="billto_contact_1_1_1_1_1_1">NA()</definedName>
    <definedName name="billto_contact_1_1_1_1_1_1_1">NA()</definedName>
    <definedName name="billto_contact_1_8">NA()</definedName>
    <definedName name="billto_contact_2">NA()</definedName>
    <definedName name="billto_contact_2_1">NA()</definedName>
    <definedName name="billto_contact_2_1_1">NA()</definedName>
    <definedName name="billto_contact_2_1_1_1">NA()</definedName>
    <definedName name="billto_contact_3">NA()</definedName>
    <definedName name="billto_contact_3_1">NA()</definedName>
    <definedName name="billto_contact_3_1_1">NA()</definedName>
    <definedName name="billto_contact_3_1_1_1">NA()</definedName>
    <definedName name="billto_contact_3_8">NA()</definedName>
    <definedName name="billto_contact_4">NA()</definedName>
    <definedName name="billto_contact_4_1">NA()</definedName>
    <definedName name="billto_contact_4_1_1">NA()</definedName>
    <definedName name="billto_contact_4_1_1_1">NA()</definedName>
    <definedName name="billto_contact_4_1_1_1_1">NA()</definedName>
    <definedName name="billto_contact_4_8">NA()</definedName>
    <definedName name="billto_contact_5_1">NA()</definedName>
    <definedName name="billto_contact_5_1_1">NA()</definedName>
    <definedName name="billto_contact_5_1_1_1">NA()</definedName>
    <definedName name="billto_contact_5_2">NA()</definedName>
    <definedName name="billto_contact_6_1">NA()</definedName>
    <definedName name="billto_contact_6_1_1">NA()</definedName>
    <definedName name="billto_contact_6_1_1_1">NA()</definedName>
    <definedName name="billto_contact_6_2">NA()</definedName>
    <definedName name="billto_contact_7_1">NA()</definedName>
    <definedName name="billto_contact_7_1_1">NA()</definedName>
    <definedName name="billto_contact_7_2">NA()</definedName>
    <definedName name="billto_contact_8">NA()</definedName>
    <definedName name="billto_email">NA()</definedName>
    <definedName name="billto_email_1">NA()</definedName>
    <definedName name="billto_email_1_1">NA()</definedName>
    <definedName name="billto_email_1_1_1">NA()</definedName>
    <definedName name="billto_email_1_1_1_1">NA()</definedName>
    <definedName name="billto_email_1_1_1_1_1">NA()</definedName>
    <definedName name="billto_email_1_1_1_1_1_1">NA()</definedName>
    <definedName name="billto_email_1_1_1_1_1_1_1">NA()</definedName>
    <definedName name="billto_email_1_8">NA()</definedName>
    <definedName name="billto_email_2">NA()</definedName>
    <definedName name="billto_email_2_1">NA()</definedName>
    <definedName name="billto_email_2_1_1">NA()</definedName>
    <definedName name="billto_email_2_1_1_1">NA()</definedName>
    <definedName name="billto_email_3">NA()</definedName>
    <definedName name="billto_email_3_1">NA()</definedName>
    <definedName name="billto_email_3_1_1">NA()</definedName>
    <definedName name="billto_email_3_1_1_1">NA()</definedName>
    <definedName name="billto_email_3_8">NA()</definedName>
    <definedName name="billto_email_4">NA()</definedName>
    <definedName name="billto_email_4_1">NA()</definedName>
    <definedName name="billto_email_4_1_1">NA()</definedName>
    <definedName name="billto_email_4_1_1_1">NA()</definedName>
    <definedName name="billto_email_4_1_1_1_1">NA()</definedName>
    <definedName name="billto_email_4_8">NA()</definedName>
    <definedName name="billto_email_5_1">NA()</definedName>
    <definedName name="billto_email_5_1_1">NA()</definedName>
    <definedName name="billto_email_5_1_1_1">NA()</definedName>
    <definedName name="billto_email_5_2">NA()</definedName>
    <definedName name="billto_email_6_1">NA()</definedName>
    <definedName name="billto_email_6_1_1">NA()</definedName>
    <definedName name="billto_email_6_1_1_1">NA()</definedName>
    <definedName name="billto_email_6_2">NA()</definedName>
    <definedName name="billto_email_7_1">NA()</definedName>
    <definedName name="billto_email_7_1_1">NA()</definedName>
    <definedName name="billto_email_7_2">NA()</definedName>
    <definedName name="billto_email_8">NA()</definedName>
    <definedName name="billto_phone">NA()</definedName>
    <definedName name="billto_phone_1">NA()</definedName>
    <definedName name="billto_phone_1_1">NA()</definedName>
    <definedName name="billto_phone_1_1_1">NA()</definedName>
    <definedName name="billto_phone_1_1_1_1">NA()</definedName>
    <definedName name="billto_phone_1_1_1_1_1">NA()</definedName>
    <definedName name="billto_phone_1_1_1_1_1_1">NA()</definedName>
    <definedName name="billto_phone_1_1_1_1_1_1_1">NA()</definedName>
    <definedName name="billto_phone_1_8">NA()</definedName>
    <definedName name="billto_phone_2">NA()</definedName>
    <definedName name="billto_phone_2_1">NA()</definedName>
    <definedName name="billto_phone_2_1_1">NA()</definedName>
    <definedName name="billto_phone_2_1_1_1">NA()</definedName>
    <definedName name="billto_phone_3">NA()</definedName>
    <definedName name="billto_phone_3_1">NA()</definedName>
    <definedName name="billto_phone_3_1_1">NA()</definedName>
    <definedName name="billto_phone_3_1_1_1">NA()</definedName>
    <definedName name="billto_phone_3_8">NA()</definedName>
    <definedName name="billto_phone_4">NA()</definedName>
    <definedName name="billto_phone_4_1">NA()</definedName>
    <definedName name="billto_phone_4_1_1">NA()</definedName>
    <definedName name="billto_phone_4_1_1_1">NA()</definedName>
    <definedName name="billto_phone_4_1_1_1_1">NA()</definedName>
    <definedName name="billto_phone_4_8">NA()</definedName>
    <definedName name="billto_phone_5_1">NA()</definedName>
    <definedName name="billto_phone_5_1_1">NA()</definedName>
    <definedName name="billto_phone_5_1_1_1">NA()</definedName>
    <definedName name="billto_phone_5_2">NA()</definedName>
    <definedName name="billto_phone_6_1">NA()</definedName>
    <definedName name="billto_phone_6_1_1">NA()</definedName>
    <definedName name="billto_phone_6_1_1_1">NA()</definedName>
    <definedName name="billto_phone_6_2">NA()</definedName>
    <definedName name="billto_phone_7_1">NA()</definedName>
    <definedName name="billto_phone_7_1_1">NA()</definedName>
    <definedName name="billto_phone_7_2">NA()</definedName>
    <definedName name="billto_phone_8">NA()</definedName>
    <definedName name="billtoemail">NA()</definedName>
    <definedName name="billtoemail_1">NA()</definedName>
    <definedName name="billtoemail_1_1">NA()</definedName>
    <definedName name="billtoemail_1_1_1">NA()</definedName>
    <definedName name="billtoemail_1_1_1_1">NA()</definedName>
    <definedName name="billtoemail_1_1_1_1_1">NA()</definedName>
    <definedName name="billtoemail_1_1_1_1_1_1">NA()</definedName>
    <definedName name="billtoemail_1_1_1_1_1_1_1">NA()</definedName>
    <definedName name="billtoemail_1_8">NA()</definedName>
    <definedName name="billtoemail_2">NA()</definedName>
    <definedName name="billtoemail_2_1">NA()</definedName>
    <definedName name="billtoemail_2_1_1">NA()</definedName>
    <definedName name="billtoemail_2_1_1_1">NA()</definedName>
    <definedName name="billtoemail_3">NA()</definedName>
    <definedName name="billtoemail_3_1">NA()</definedName>
    <definedName name="billtoemail_3_1_1">NA()</definedName>
    <definedName name="billtoemail_3_1_1_1">NA()</definedName>
    <definedName name="billtoemail_3_8">NA()</definedName>
    <definedName name="billtoemail_4">NA()</definedName>
    <definedName name="billtoemail_4_1">NA()</definedName>
    <definedName name="billtoemail_4_1_1">NA()</definedName>
    <definedName name="billtoemail_4_1_1_1">NA()</definedName>
    <definedName name="billtoemail_4_1_1_1_1">NA()</definedName>
    <definedName name="billtoemail_4_8">NA()</definedName>
    <definedName name="billtoemail_5_1">NA()</definedName>
    <definedName name="billtoemail_5_1_1">NA()</definedName>
    <definedName name="billtoemail_5_1_1_1">NA()</definedName>
    <definedName name="billtoemail_5_2">NA()</definedName>
    <definedName name="billtoemail_6_1">NA()</definedName>
    <definedName name="billtoemail_6_1_1">NA()</definedName>
    <definedName name="billtoemail_6_1_1_1">NA()</definedName>
    <definedName name="billtoemail_6_2">NA()</definedName>
    <definedName name="billtoemail_7_1">NA()</definedName>
    <definedName name="billtoemail_7_1_1">NA()</definedName>
    <definedName name="billtoemail_7_2">NA()</definedName>
    <definedName name="billtoemail_8">NA()</definedName>
    <definedName name="BJ" localSheetId="8" hidden="1">#REF!</definedName>
    <definedName name="BJ" localSheetId="3" hidden="1">#REF!</definedName>
    <definedName name="BJ" hidden="1">#REF!</definedName>
    <definedName name="BkSoling_1">"#REF!"</definedName>
    <definedName name="BldgQty">NA()</definedName>
    <definedName name="Block" hidden="1">#REF!</definedName>
    <definedName name="Block_1">"#REF!"</definedName>
    <definedName name="Blockwise_1">"#REF!"</definedName>
    <definedName name="BNP_1_1">NA()</definedName>
    <definedName name="BNP_1_1_1">NA()</definedName>
    <definedName name="BNP_1_2">NA()</definedName>
    <definedName name="BNP_2">NA()</definedName>
    <definedName name="bo" hidden="1">#REF!</definedName>
    <definedName name="bol">NA()</definedName>
    <definedName name="bol_1">NA()</definedName>
    <definedName name="bol_1_1">NA()</definedName>
    <definedName name="bol_10">NA()</definedName>
    <definedName name="bol_10_3">NA()</definedName>
    <definedName name="bol_12">NA()</definedName>
    <definedName name="bol_12_3">NA()</definedName>
    <definedName name="bol_13">NA()</definedName>
    <definedName name="bol_13_3">NA()</definedName>
    <definedName name="bol_14">NA()</definedName>
    <definedName name="bol_14_3">NA()</definedName>
    <definedName name="bol_15">NA()</definedName>
    <definedName name="bol_15_3">NA()</definedName>
    <definedName name="bol_16">NA()</definedName>
    <definedName name="bol_16_3">NA()</definedName>
    <definedName name="bol_17">NA()</definedName>
    <definedName name="bol_17_3">NA()</definedName>
    <definedName name="bol_18">NA()</definedName>
    <definedName name="bol_19">NA()</definedName>
    <definedName name="bol_2">NA()</definedName>
    <definedName name="bol_2_1">NA()</definedName>
    <definedName name="bol_20">NA()</definedName>
    <definedName name="bol_20_3">NA()</definedName>
    <definedName name="bol_21">NA()</definedName>
    <definedName name="bol_21_3">NA()</definedName>
    <definedName name="bol_22">NA()</definedName>
    <definedName name="bol_22_3">NA()</definedName>
    <definedName name="bol_23">NA()</definedName>
    <definedName name="bol_23_3">NA()</definedName>
    <definedName name="bol_24">NA()</definedName>
    <definedName name="bol_24_3">NA()</definedName>
    <definedName name="bol_25">NA()</definedName>
    <definedName name="bol_25_3">NA()</definedName>
    <definedName name="bol_26">NA()</definedName>
    <definedName name="bol_26_3">NA()</definedName>
    <definedName name="bol_27">NA()</definedName>
    <definedName name="bol_27_3">NA()</definedName>
    <definedName name="bol_28">NA()</definedName>
    <definedName name="bol_28_3">NA()</definedName>
    <definedName name="bol_4">NA()</definedName>
    <definedName name="bol_4_1">NA()</definedName>
    <definedName name="bol_4_2">NA()</definedName>
    <definedName name="bol_6">NA()</definedName>
    <definedName name="bol_6_3">NA()</definedName>
    <definedName name="bol_7">NA()</definedName>
    <definedName name="bol_7_3">NA()</definedName>
    <definedName name="bol_8">NA()</definedName>
    <definedName name="bol_8_3">NA()</definedName>
    <definedName name="bol_9">NA()</definedName>
    <definedName name="bol_9_1">NA()</definedName>
    <definedName name="bol_9_1_1">NA()</definedName>
    <definedName name="bol_9_1_1_3">NA()</definedName>
    <definedName name="bol_9_1_3">NA()</definedName>
    <definedName name="BOLT">INDIRECT("단중표!$T$8:$U$10")</definedName>
    <definedName name="boml">NA()</definedName>
    <definedName name="boml_1">NA()</definedName>
    <definedName name="boml_1_1">NA()</definedName>
    <definedName name="boml_10">NA()</definedName>
    <definedName name="boml_10_3">NA()</definedName>
    <definedName name="boml_12">NA()</definedName>
    <definedName name="boml_12_3">NA()</definedName>
    <definedName name="boml_13">NA()</definedName>
    <definedName name="boml_13_3">NA()</definedName>
    <definedName name="boml_14">NA()</definedName>
    <definedName name="boml_14_3">NA()</definedName>
    <definedName name="boml_15">NA()</definedName>
    <definedName name="boml_15_3">NA()</definedName>
    <definedName name="boml_16">NA()</definedName>
    <definedName name="boml_16_3">NA()</definedName>
    <definedName name="boml_17">NA()</definedName>
    <definedName name="boml_17_3">NA()</definedName>
    <definedName name="boml_18">NA()</definedName>
    <definedName name="boml_19">NA()</definedName>
    <definedName name="boml_2">NA()</definedName>
    <definedName name="boml_2_1">NA()</definedName>
    <definedName name="boml_20">NA()</definedName>
    <definedName name="boml_20_3">NA()</definedName>
    <definedName name="boml_21">NA()</definedName>
    <definedName name="boml_21_3">NA()</definedName>
    <definedName name="boml_22">NA()</definedName>
    <definedName name="boml_22_3">NA()</definedName>
    <definedName name="boml_23">NA()</definedName>
    <definedName name="boml_23_3">NA()</definedName>
    <definedName name="boml_24">NA()</definedName>
    <definedName name="boml_24_3">NA()</definedName>
    <definedName name="boml_25">NA()</definedName>
    <definedName name="boml_25_3">NA()</definedName>
    <definedName name="boml_26">NA()</definedName>
    <definedName name="boml_26_3">NA()</definedName>
    <definedName name="boml_27">NA()</definedName>
    <definedName name="boml_27_3">NA()</definedName>
    <definedName name="boml_28">NA()</definedName>
    <definedName name="boml_28_3">NA()</definedName>
    <definedName name="boml_4">NA()</definedName>
    <definedName name="boml_4_1">NA()</definedName>
    <definedName name="boml_4_2">NA()</definedName>
    <definedName name="boml_6">NA()</definedName>
    <definedName name="boml_6_3">NA()</definedName>
    <definedName name="boml_7">NA()</definedName>
    <definedName name="boml_7_3">NA()</definedName>
    <definedName name="boml_8">NA()</definedName>
    <definedName name="boml_8_3">NA()</definedName>
    <definedName name="boml_9">NA()</definedName>
    <definedName name="boml_9_1">NA()</definedName>
    <definedName name="boml_9_1_1">NA()</definedName>
    <definedName name="boml_9_1_1_3">NA()</definedName>
    <definedName name="boml_9_1_3">NA()</definedName>
    <definedName name="BOQ_New" hidden="1">{#N/A,#N/A,TRUE,"Front";#N/A,#N/A,TRUE,"Simple Letter";#N/A,#N/A,TRUE,"Inside";#N/A,#N/A,TRUE,"Contents";#N/A,#N/A,TRUE,"Basis";#N/A,#N/A,TRUE,"Inclusions";#N/A,#N/A,TRUE,"Exclusions";#N/A,#N/A,TRUE,"Areas";#N/A,#N/A,TRUE,"Summary";#N/A,#N/A,TRUE,"Detail"}</definedName>
    <definedName name="bot_line_amount">NA()</definedName>
    <definedName name="bot_line_amount_1">NA()</definedName>
    <definedName name="bot_line_amount_1_1">NA()</definedName>
    <definedName name="bot_line_amount_1_1_1">NA()</definedName>
    <definedName name="bot_line_amount_1_1_1_1">NA()</definedName>
    <definedName name="bot_line_amount_1_1_1_1_1">NA()</definedName>
    <definedName name="bot_line_amount_1_1_1_1_1_1">NA()</definedName>
    <definedName name="bot_line_amount_1_1_1_1_1_1_1">NA()</definedName>
    <definedName name="bot_line_amount_1_8">NA()</definedName>
    <definedName name="bot_line_amount_2">NA()</definedName>
    <definedName name="bot_line_amount_2_1">NA()</definedName>
    <definedName name="bot_line_amount_2_1_1">NA()</definedName>
    <definedName name="bot_line_amount_2_1_1_1">NA()</definedName>
    <definedName name="bot_line_amount_3">NA()</definedName>
    <definedName name="bot_line_amount_3_1">NA()</definedName>
    <definedName name="bot_line_amount_3_1_1">NA()</definedName>
    <definedName name="bot_line_amount_3_1_1_1">NA()</definedName>
    <definedName name="bot_line_amount_3_8">NA()</definedName>
    <definedName name="bot_line_amount_4">NA()</definedName>
    <definedName name="bot_line_amount_4_1">NA()</definedName>
    <definedName name="bot_line_amount_4_1_1">NA()</definedName>
    <definedName name="bot_line_amount_4_1_1_1">NA()</definedName>
    <definedName name="bot_line_amount_4_1_1_1_1">NA()</definedName>
    <definedName name="bot_line_amount_4_8">NA()</definedName>
    <definedName name="bot_line_amount_5_1">NA()</definedName>
    <definedName name="bot_line_amount_5_1_1">NA()</definedName>
    <definedName name="bot_line_amount_5_1_1_1">NA()</definedName>
    <definedName name="bot_line_amount_5_2">NA()</definedName>
    <definedName name="bot_line_amount_6_1">NA()</definedName>
    <definedName name="bot_line_amount_6_1_1">NA()</definedName>
    <definedName name="bot_line_amount_6_1_1_1">NA()</definedName>
    <definedName name="bot_line_amount_6_2">NA()</definedName>
    <definedName name="bot_line_amount_7_1">NA()</definedName>
    <definedName name="bot_line_amount_7_1_1">NA()</definedName>
    <definedName name="bot_line_amount_7_2">NA()</definedName>
    <definedName name="bot_line_amount_8">NA()</definedName>
    <definedName name="bot_line_message">NA()</definedName>
    <definedName name="bot_line_message_1">NA()</definedName>
    <definedName name="bot_line_message_1_1">NA()</definedName>
    <definedName name="bot_line_message_1_1_1">NA()</definedName>
    <definedName name="bot_line_message_1_1_1_1">NA()</definedName>
    <definedName name="bot_line_message_1_1_1_1_1">NA()</definedName>
    <definedName name="bot_line_message_1_1_1_1_1_1">NA()</definedName>
    <definedName name="bot_line_message_1_1_1_1_1_1_1">NA()</definedName>
    <definedName name="bot_line_message_1_8">NA()</definedName>
    <definedName name="bot_line_message_2">NA()</definedName>
    <definedName name="bot_line_message_2_1">NA()</definedName>
    <definedName name="bot_line_message_2_1_1">NA()</definedName>
    <definedName name="bot_line_message_2_1_1_1">NA()</definedName>
    <definedName name="bot_line_message_3">NA()</definedName>
    <definedName name="bot_line_message_3_1">NA()</definedName>
    <definedName name="bot_line_message_3_1_1">NA()</definedName>
    <definedName name="bot_line_message_3_1_1_1">NA()</definedName>
    <definedName name="bot_line_message_3_8">NA()</definedName>
    <definedName name="bot_line_message_4">NA()</definedName>
    <definedName name="bot_line_message_4_1">NA()</definedName>
    <definedName name="bot_line_message_4_1_1">NA()</definedName>
    <definedName name="bot_line_message_4_1_1_1">NA()</definedName>
    <definedName name="bot_line_message_4_1_1_1_1">NA()</definedName>
    <definedName name="bot_line_message_4_8">NA()</definedName>
    <definedName name="bot_line_message_5_1">NA()</definedName>
    <definedName name="bot_line_message_5_1_1">NA()</definedName>
    <definedName name="bot_line_message_5_1_1_1">NA()</definedName>
    <definedName name="bot_line_message_5_2">NA()</definedName>
    <definedName name="bot_line_message_6_1">NA()</definedName>
    <definedName name="bot_line_message_6_1_1">NA()</definedName>
    <definedName name="bot_line_message_6_1_1_1">NA()</definedName>
    <definedName name="bot_line_message_6_2">NA()</definedName>
    <definedName name="bot_line_message_7_1">NA()</definedName>
    <definedName name="bot_line_message_7_1_1">NA()</definedName>
    <definedName name="bot_line_message_7_2">NA()</definedName>
    <definedName name="bot_line_message_8">NA()</definedName>
    <definedName name="botl">NA()</definedName>
    <definedName name="botl_1">NA()</definedName>
    <definedName name="botl_1_1">NA()</definedName>
    <definedName name="botl_10">NA()</definedName>
    <definedName name="botl_10_3">NA()</definedName>
    <definedName name="botl_12">NA()</definedName>
    <definedName name="botl_12_3">NA()</definedName>
    <definedName name="botl_13">NA()</definedName>
    <definedName name="botl_13_3">NA()</definedName>
    <definedName name="botl_14">NA()</definedName>
    <definedName name="botl_14_3">NA()</definedName>
    <definedName name="botl_15">NA()</definedName>
    <definedName name="botl_15_3">NA()</definedName>
    <definedName name="botl_16">NA()</definedName>
    <definedName name="botl_16_3">NA()</definedName>
    <definedName name="botl_17">NA()</definedName>
    <definedName name="botl_17_3">NA()</definedName>
    <definedName name="botl_18">NA()</definedName>
    <definedName name="botl_19">NA()</definedName>
    <definedName name="botl_2">NA()</definedName>
    <definedName name="botl_2_1">NA()</definedName>
    <definedName name="botl_20">NA()</definedName>
    <definedName name="botl_20_3">NA()</definedName>
    <definedName name="botl_21">NA()</definedName>
    <definedName name="botl_21_3">NA()</definedName>
    <definedName name="botl_22">NA()</definedName>
    <definedName name="botl_22_3">NA()</definedName>
    <definedName name="botl_23">NA()</definedName>
    <definedName name="botl_23_3">NA()</definedName>
    <definedName name="botl_24">NA()</definedName>
    <definedName name="botl_24_3">NA()</definedName>
    <definedName name="botl_25">NA()</definedName>
    <definedName name="botl_25_3">NA()</definedName>
    <definedName name="botl_26">NA()</definedName>
    <definedName name="botl_26_3">NA()</definedName>
    <definedName name="botl_27">NA()</definedName>
    <definedName name="botl_27_3">NA()</definedName>
    <definedName name="botl_28">NA()</definedName>
    <definedName name="botl_28_3">NA()</definedName>
    <definedName name="botl_4">NA()</definedName>
    <definedName name="botl_4_1">NA()</definedName>
    <definedName name="botl_4_2">NA()</definedName>
    <definedName name="botl_6">NA()</definedName>
    <definedName name="botl_6_3">NA()</definedName>
    <definedName name="botl_7">NA()</definedName>
    <definedName name="botl_7_3">NA()</definedName>
    <definedName name="botl_8">NA()</definedName>
    <definedName name="botl_8_3">NA()</definedName>
    <definedName name="botl_9">NA()</definedName>
    <definedName name="botl_9_1">NA()</definedName>
    <definedName name="botl_9_1_1">NA()</definedName>
    <definedName name="botl_9_1_1_3">NA()</definedName>
    <definedName name="botl_9_1_3">NA()</definedName>
    <definedName name="botn">NA()</definedName>
    <definedName name="botn_1">NA()</definedName>
    <definedName name="botn_1_1">NA()</definedName>
    <definedName name="botn_10">NA()</definedName>
    <definedName name="botn_10_3">NA()</definedName>
    <definedName name="botn_12">NA()</definedName>
    <definedName name="botn_12_3">NA()</definedName>
    <definedName name="botn_13">NA()</definedName>
    <definedName name="botn_13_3">NA()</definedName>
    <definedName name="botn_14">NA()</definedName>
    <definedName name="botn_14_3">NA()</definedName>
    <definedName name="botn_15">NA()</definedName>
    <definedName name="botn_15_3">NA()</definedName>
    <definedName name="botn_16">NA()</definedName>
    <definedName name="botn_16_3">NA()</definedName>
    <definedName name="botn_17">NA()</definedName>
    <definedName name="botn_17_3">NA()</definedName>
    <definedName name="botn_18">NA()</definedName>
    <definedName name="botn_19">NA()</definedName>
    <definedName name="botn_2">NA()</definedName>
    <definedName name="botn_2_1">NA()</definedName>
    <definedName name="botn_20">NA()</definedName>
    <definedName name="botn_20_3">NA()</definedName>
    <definedName name="botn_21">NA()</definedName>
    <definedName name="botn_21_3">NA()</definedName>
    <definedName name="botn_22">NA()</definedName>
    <definedName name="botn_22_3">NA()</definedName>
    <definedName name="botn_23">NA()</definedName>
    <definedName name="botn_23_3">NA()</definedName>
    <definedName name="botn_24">NA()</definedName>
    <definedName name="botn_24_3">NA()</definedName>
    <definedName name="botn_25">NA()</definedName>
    <definedName name="botn_25_3">NA()</definedName>
    <definedName name="botn_26">NA()</definedName>
    <definedName name="botn_26_3">NA()</definedName>
    <definedName name="botn_27">NA()</definedName>
    <definedName name="botn_27_3">NA()</definedName>
    <definedName name="botn_28">NA()</definedName>
    <definedName name="botn_28_3">NA()</definedName>
    <definedName name="botn_4">NA()</definedName>
    <definedName name="botn_4_1">NA()</definedName>
    <definedName name="botn_4_2">NA()</definedName>
    <definedName name="botn_6">NA()</definedName>
    <definedName name="botn_6_3">NA()</definedName>
    <definedName name="botn_7">NA()</definedName>
    <definedName name="botn_7_3">NA()</definedName>
    <definedName name="botn_8">NA()</definedName>
    <definedName name="botn_8_3">NA()</definedName>
    <definedName name="botn_9">NA()</definedName>
    <definedName name="botn_9_1">NA()</definedName>
    <definedName name="botn_9_1_1">NA()</definedName>
    <definedName name="botn_9_1_1_3">NA()</definedName>
    <definedName name="botn_9_1_3">NA()</definedName>
    <definedName name="Breakup">NA()</definedName>
    <definedName name="Breakup_1">NA()</definedName>
    <definedName name="bua">NA()</definedName>
    <definedName name="bua_1">NA()</definedName>
    <definedName name="bua_1_1">NA()</definedName>
    <definedName name="bua_10">NA()</definedName>
    <definedName name="bua_12">NA()</definedName>
    <definedName name="bua_13">NA()</definedName>
    <definedName name="bua_14">NA()</definedName>
    <definedName name="bua_15">NA()</definedName>
    <definedName name="bua_16">NA()</definedName>
    <definedName name="bua_17">NA()</definedName>
    <definedName name="bua_18">NA()</definedName>
    <definedName name="bua_19">NA()</definedName>
    <definedName name="bua_2">NA()</definedName>
    <definedName name="bua_2_1">NA()</definedName>
    <definedName name="bua_20">NA()</definedName>
    <definedName name="bua_21">NA()</definedName>
    <definedName name="bua_22">NA()</definedName>
    <definedName name="bua_23">NA()</definedName>
    <definedName name="bua_24">NA()</definedName>
    <definedName name="bua_25">NA()</definedName>
    <definedName name="bua_26">NA()</definedName>
    <definedName name="bua_27">NA()</definedName>
    <definedName name="bua_28">NA()</definedName>
    <definedName name="bua_6">NA()</definedName>
    <definedName name="bua_7">NA()</definedName>
    <definedName name="bua_8">NA()</definedName>
    <definedName name="bua_9">NA()</definedName>
    <definedName name="bua_9_1">NA()</definedName>
    <definedName name="bua_9_1_1">NA()</definedName>
    <definedName name="BusType">NA()</definedName>
    <definedName name="BusType_1">NA()</definedName>
    <definedName name="BusType_1_3">NA()</definedName>
    <definedName name="BusType_10">NA()</definedName>
    <definedName name="BusType_11">NA()</definedName>
    <definedName name="BusType_11_1">NA()</definedName>
    <definedName name="BusType_14">NA()</definedName>
    <definedName name="BusType_15">NA()</definedName>
    <definedName name="BusType_16">NA()</definedName>
    <definedName name="BusType_17">NA()</definedName>
    <definedName name="BusType_17_1">NA()</definedName>
    <definedName name="BusType_18">NA()</definedName>
    <definedName name="BusType_18_1">NA()</definedName>
    <definedName name="BusType_19">NA()</definedName>
    <definedName name="BusType_2">NA()</definedName>
    <definedName name="BusType_20">NA()</definedName>
    <definedName name="BusType_21">NA()</definedName>
    <definedName name="BusType_21_1">NA()</definedName>
    <definedName name="BusType_26">NA()</definedName>
    <definedName name="BusType_27">NA()</definedName>
    <definedName name="BusType_28">NA()</definedName>
    <definedName name="BusType_29">NA()</definedName>
    <definedName name="BusType_3">NA()</definedName>
    <definedName name="BusType_4">NA()</definedName>
    <definedName name="BusType_4_1">NA()</definedName>
    <definedName name="BusType_4_1_1">NA()</definedName>
    <definedName name="BusType_4_1_1_1">NA()</definedName>
    <definedName name="BusType_4_1_1_1_1">NA()</definedName>
    <definedName name="BusType_4_1_1_1_1_1">NA()</definedName>
    <definedName name="BusType_4_18">NA()</definedName>
    <definedName name="BusType_4_18_1">NA()</definedName>
    <definedName name="BusType_4_21">NA()</definedName>
    <definedName name="BusType_5_1">NA()</definedName>
    <definedName name="BusType_6">NA()</definedName>
    <definedName name="BusType_6_1">NA()</definedName>
    <definedName name="BusType_6_18">NA()</definedName>
    <definedName name="BusType_6_18_1">NA()</definedName>
    <definedName name="BusType_6_21">NA()</definedName>
    <definedName name="BusType_7">NA()</definedName>
    <definedName name="BusType_Text">NA()</definedName>
    <definedName name="BusType_Text_1">NA()</definedName>
    <definedName name="BusType_Text_1_3">NA()</definedName>
    <definedName name="BusType_Text_10">NA()</definedName>
    <definedName name="BusType_Text_11">NA()</definedName>
    <definedName name="BusType_Text_11_1">NA()</definedName>
    <definedName name="BusType_Text_14">NA()</definedName>
    <definedName name="BusType_Text_15">NA()</definedName>
    <definedName name="BusType_Text_16">NA()</definedName>
    <definedName name="BusType_Text_17">NA()</definedName>
    <definedName name="BusType_Text_17_1">NA()</definedName>
    <definedName name="BusType_Text_18">NA()</definedName>
    <definedName name="BusType_Text_18_1">NA()</definedName>
    <definedName name="BusType_Text_19">NA()</definedName>
    <definedName name="BusType_Text_2">NA()</definedName>
    <definedName name="BusType_Text_20">NA()</definedName>
    <definedName name="BusType_Text_21">NA()</definedName>
    <definedName name="BusType_Text_21_1">NA()</definedName>
    <definedName name="BusType_Text_26">NA()</definedName>
    <definedName name="BusType_Text_27">NA()</definedName>
    <definedName name="BusType_Text_28">NA()</definedName>
    <definedName name="BusType_Text_29">NA()</definedName>
    <definedName name="BusType_Text_3">NA()</definedName>
    <definedName name="BusType_Text_4">NA()</definedName>
    <definedName name="BusType_Text_4_1">NA()</definedName>
    <definedName name="BusType_Text_4_1_1">NA()</definedName>
    <definedName name="BusType_Text_4_1_1_1">NA()</definedName>
    <definedName name="BusType_Text_4_1_1_1_1">NA()</definedName>
    <definedName name="BusType_Text_4_1_1_1_1_1">NA()</definedName>
    <definedName name="BusType_Text_4_18">NA()</definedName>
    <definedName name="BusType_Text_4_18_1">NA()</definedName>
    <definedName name="BusType_Text_4_21">NA()</definedName>
    <definedName name="BusType_Text_5_1">NA()</definedName>
    <definedName name="BusType_Text_6">NA()</definedName>
    <definedName name="BusType_Text_6_1">NA()</definedName>
    <definedName name="BusType_Text_6_18">NA()</definedName>
    <definedName name="BusType_Text_6_18_1">NA()</definedName>
    <definedName name="BusType_Text_6_21">NA()</definedName>
    <definedName name="BusType_Text_7">NA()</definedName>
    <definedName name="Button_2">"Physical_Progress_Daily_Financial_List"</definedName>
    <definedName name="Button_3">"vlvlist_vlvlist_List"</definedName>
    <definedName name="Button_5">"AS_PER_TALLY_31_09_04_ONYX_List"</definedName>
    <definedName name="Button_7">"AS_PER_TALLY_31_09_04_ONYX_List1"</definedName>
    <definedName name="Button_8">"AS_PER_TALLY_31_09_04_ONYX_List1"</definedName>
    <definedName name="bxevxed">NA()</definedName>
    <definedName name="bxn">NA()</definedName>
    <definedName name="bxnvxnd">NA()</definedName>
    <definedName name="bxnvxnd_18">NA()</definedName>
    <definedName name="bxnvxnd_18_1">NA()</definedName>
    <definedName name="bxnvxnd_21">NA()</definedName>
    <definedName name="c.b" hidden="1">{#N/A,#N/A,TRUE,"Front";#N/A,#N/A,TRUE,"Simple Letter";#N/A,#N/A,TRUE,"Inside";#N/A,#N/A,TRUE,"Contents";#N/A,#N/A,TRUE,"Basis";#N/A,#N/A,TRUE,"Inclusions";#N/A,#N/A,TRUE,"Exclusions";#N/A,#N/A,TRUE,"Areas";#N/A,#N/A,TRUE,"Summary";#N/A,#N/A,TRUE,"Detail"}</definedName>
    <definedName name="cab">NA()</definedName>
    <definedName name="cab_10">NA()</definedName>
    <definedName name="cab_12">NA()</definedName>
    <definedName name="cab_13">NA()</definedName>
    <definedName name="cab_14">NA()</definedName>
    <definedName name="cab_15">NA()</definedName>
    <definedName name="cab_16">NA()</definedName>
    <definedName name="cab_17">NA()</definedName>
    <definedName name="cab_18">NA()</definedName>
    <definedName name="cab_18_1">NA()</definedName>
    <definedName name="cab_19">NA()</definedName>
    <definedName name="cab_20">NA()</definedName>
    <definedName name="cab_21">NA()</definedName>
    <definedName name="cab_21_1">NA()</definedName>
    <definedName name="cab_22">NA()</definedName>
    <definedName name="cab_23">NA()</definedName>
    <definedName name="cab_24">NA()</definedName>
    <definedName name="cab_25">NA()</definedName>
    <definedName name="cab_26">NA()</definedName>
    <definedName name="cab_27">NA()</definedName>
    <definedName name="cab_28">NA()</definedName>
    <definedName name="cab_6">NA()</definedName>
    <definedName name="cab_7">NA()</definedName>
    <definedName name="cab_8">NA()</definedName>
    <definedName name="cab_9">NA()</definedName>
    <definedName name="cab21.5tp">NA()</definedName>
    <definedName name="cab21.5tp_1">NA()</definedName>
    <definedName name="cab21.5tp_1_3">NA()</definedName>
    <definedName name="cab21.5tp_10">NA()</definedName>
    <definedName name="cab21.5tp_10_1">NA()</definedName>
    <definedName name="cab21.5tp_10_1_3">NA()</definedName>
    <definedName name="cab21.5tp_10_17">NA()</definedName>
    <definedName name="cab21.5tp_10_17_3">NA()</definedName>
    <definedName name="cab21.5tp_11">NA()</definedName>
    <definedName name="cab21.5tp_11_1">NA()</definedName>
    <definedName name="cab21.5tp_12">NA()</definedName>
    <definedName name="cab21.5tp_12_3">NA()</definedName>
    <definedName name="cab21.5tp_13">NA()</definedName>
    <definedName name="cab21.5tp_13_3">NA()</definedName>
    <definedName name="cab21.5tp_14">NA()</definedName>
    <definedName name="cab21.5tp_15">NA()</definedName>
    <definedName name="cab21.5tp_15_1">NA()</definedName>
    <definedName name="cab21.5tp_15_1_3">NA()</definedName>
    <definedName name="cab21.5tp_15_3">NA()</definedName>
    <definedName name="cab21.5tp_16">NA()</definedName>
    <definedName name="cab21.5tp_16_1">NA()</definedName>
    <definedName name="cab21.5tp_16_1_3">NA()</definedName>
    <definedName name="cab21.5tp_16_3">NA()</definedName>
    <definedName name="cab21.5tp_17">NA()</definedName>
    <definedName name="cab21.5tp_17_1">NA()</definedName>
    <definedName name="cab21.5tp_17_3">NA()</definedName>
    <definedName name="cab21.5tp_18">NA()</definedName>
    <definedName name="cab21.5tp_18_1">NA()</definedName>
    <definedName name="cab21.5tp_19">NA()</definedName>
    <definedName name="cab21.5tp_19_1">NA()</definedName>
    <definedName name="cab21.5tp_2">NA()</definedName>
    <definedName name="cab21.5tp_20">NA()</definedName>
    <definedName name="cab21.5tp_20_1">NA()</definedName>
    <definedName name="cab21.5tp_20_1_3">NA()</definedName>
    <definedName name="cab21.5tp_21">NA()</definedName>
    <definedName name="cab21.5tp_21_1">NA()</definedName>
    <definedName name="cab21.5tp_21_1_1">NA()</definedName>
    <definedName name="cab21.5tp_21_1_1_3">NA()</definedName>
    <definedName name="cab21.5tp_21_1_3">NA()</definedName>
    <definedName name="cab21.5tp_22">NA()</definedName>
    <definedName name="cab21.5tp_22_3">NA()</definedName>
    <definedName name="cab21.5tp_23">NA()</definedName>
    <definedName name="cab21.5tp_23_3">NA()</definedName>
    <definedName name="cab21.5tp_24">NA()</definedName>
    <definedName name="cab21.5tp_24_3">NA()</definedName>
    <definedName name="cab21.5tp_25">NA()</definedName>
    <definedName name="cab21.5tp_25_3">NA()</definedName>
    <definedName name="cab21.5tp_26">NA()</definedName>
    <definedName name="cab21.5tp_26_1">NA()</definedName>
    <definedName name="cab21.5tp_26_1_3">NA()</definedName>
    <definedName name="cab21.5tp_26_3">NA()</definedName>
    <definedName name="cab21.5tp_27">NA()</definedName>
    <definedName name="cab21.5tp_27_1">NA()</definedName>
    <definedName name="cab21.5tp_27_1_3">NA()</definedName>
    <definedName name="cab21.5tp_27_3">NA()</definedName>
    <definedName name="cab21.5tp_28">NA()</definedName>
    <definedName name="cab21.5tp_28_1">NA()</definedName>
    <definedName name="cab21.5tp_28_1_3">NA()</definedName>
    <definedName name="cab21.5tp_28_3">NA()</definedName>
    <definedName name="cab21.5tp_29">NA()</definedName>
    <definedName name="cab21.5tp_29_3">NA()</definedName>
    <definedName name="cab21.5tp_3">NA()</definedName>
    <definedName name="cab21.5tp_4">NA()</definedName>
    <definedName name="cab21.5tp_4_1">NA()</definedName>
    <definedName name="cab21.5tp_4_1_1">NA()</definedName>
    <definedName name="cab21.5tp_4_1_1_1">NA()</definedName>
    <definedName name="cab21.5tp_4_1_1_1_1">NA()</definedName>
    <definedName name="cab21.5tp_4_1_1_1_1_1">NA()</definedName>
    <definedName name="cab21.5tp_4_1_1_1_1_3">NA()</definedName>
    <definedName name="cab21.5tp_4_1_1_1_3">NA()</definedName>
    <definedName name="cab21.5tp_4_1_1_1_3_1">NA()</definedName>
    <definedName name="cab21.5tp_4_1_1_3">NA()</definedName>
    <definedName name="cab21.5tp_4_1_17">NA()</definedName>
    <definedName name="cab21.5tp_4_1_17_3">NA()</definedName>
    <definedName name="cab21.5tp_4_1_28">NA()</definedName>
    <definedName name="cab21.5tp_4_1_28_3">NA()</definedName>
    <definedName name="cab21.5tp_4_1_6">NA()</definedName>
    <definedName name="cab21.5tp_4_1_6_3">NA()</definedName>
    <definedName name="cab21.5tp_4_10">NA()</definedName>
    <definedName name="cab21.5tp_4_10_3">NA()</definedName>
    <definedName name="cab21.5tp_4_12">NA()</definedName>
    <definedName name="cab21.5tp_4_12_3">NA()</definedName>
    <definedName name="cab21.5tp_4_13">NA()</definedName>
    <definedName name="cab21.5tp_4_13_3">NA()</definedName>
    <definedName name="cab21.5tp_4_14">NA()</definedName>
    <definedName name="cab21.5tp_4_14_3">NA()</definedName>
    <definedName name="cab21.5tp_4_15">NA()</definedName>
    <definedName name="cab21.5tp_4_15_3">NA()</definedName>
    <definedName name="cab21.5tp_4_16">NA()</definedName>
    <definedName name="cab21.5tp_4_16_3">NA()</definedName>
    <definedName name="cab21.5tp_4_17">NA()</definedName>
    <definedName name="cab21.5tp_4_17_3">NA()</definedName>
    <definedName name="cab21.5tp_4_18">NA()</definedName>
    <definedName name="cab21.5tp_4_18_1">NA()</definedName>
    <definedName name="cab21.5tp_4_19">NA()</definedName>
    <definedName name="cab21.5tp_4_20">NA()</definedName>
    <definedName name="cab21.5tp_4_20_3">NA()</definedName>
    <definedName name="cab21.5tp_4_21">NA()</definedName>
    <definedName name="cab21.5tp_4_21_1">NA()</definedName>
    <definedName name="cab21.5tp_4_21_1_3">NA()</definedName>
    <definedName name="cab21.5tp_4_22">NA()</definedName>
    <definedName name="cab21.5tp_4_22_3">NA()</definedName>
    <definedName name="cab21.5tp_4_23">NA()</definedName>
    <definedName name="cab21.5tp_4_23_3">NA()</definedName>
    <definedName name="cab21.5tp_4_24">NA()</definedName>
    <definedName name="cab21.5tp_4_24_3">NA()</definedName>
    <definedName name="cab21.5tp_4_25">NA()</definedName>
    <definedName name="cab21.5tp_4_25_3">NA()</definedName>
    <definedName name="cab21.5tp_4_26">NA()</definedName>
    <definedName name="cab21.5tp_4_26_3">NA()</definedName>
    <definedName name="cab21.5tp_4_27">NA()</definedName>
    <definedName name="cab21.5tp_4_27_3">NA()</definedName>
    <definedName name="cab21.5tp_4_28">NA()</definedName>
    <definedName name="cab21.5tp_4_28_3">NA()</definedName>
    <definedName name="cab21.5tp_4_6">NA()</definedName>
    <definedName name="cab21.5tp_4_6_3">NA()</definedName>
    <definedName name="cab21.5tp_4_7">NA()</definedName>
    <definedName name="cab21.5tp_4_7_3">NA()</definedName>
    <definedName name="cab21.5tp_4_8">NA()</definedName>
    <definedName name="cab21.5tp_4_8_3">NA()</definedName>
    <definedName name="cab21.5tp_4_9">NA()</definedName>
    <definedName name="cab21.5tp_4_9_3">NA()</definedName>
    <definedName name="cab21.5tp_5_1">NA()</definedName>
    <definedName name="cab21.5tp_5_17">NA()</definedName>
    <definedName name="cab21.5tp_5_17_3">NA()</definedName>
    <definedName name="cab21.5tp_5_28">NA()</definedName>
    <definedName name="cab21.5tp_5_28_3">NA()</definedName>
    <definedName name="cab21.5tp_5_3">NA()</definedName>
    <definedName name="cab21.5tp_5_6">NA()</definedName>
    <definedName name="cab21.5tp_5_6_3">NA()</definedName>
    <definedName name="cab21.5tp_6">NA()</definedName>
    <definedName name="cab21.5tp_6_1">NA()</definedName>
    <definedName name="cab21.5tp_6_10">NA()</definedName>
    <definedName name="cab21.5tp_6_10_3">NA()</definedName>
    <definedName name="cab21.5tp_6_12">NA()</definedName>
    <definedName name="cab21.5tp_6_12_3">NA()</definedName>
    <definedName name="cab21.5tp_6_13">NA()</definedName>
    <definedName name="cab21.5tp_6_13_3">NA()</definedName>
    <definedName name="cab21.5tp_6_14">NA()</definedName>
    <definedName name="cab21.5tp_6_14_3">NA()</definedName>
    <definedName name="cab21.5tp_6_15">NA()</definedName>
    <definedName name="cab21.5tp_6_15_3">NA()</definedName>
    <definedName name="cab21.5tp_6_16">NA()</definedName>
    <definedName name="cab21.5tp_6_16_3">NA()</definedName>
    <definedName name="cab21.5tp_6_17">NA()</definedName>
    <definedName name="cab21.5tp_6_17_3">NA()</definedName>
    <definedName name="cab21.5tp_6_18">NA()</definedName>
    <definedName name="cab21.5tp_6_18_1">NA()</definedName>
    <definedName name="cab21.5tp_6_19">NA()</definedName>
    <definedName name="cab21.5tp_6_20">NA()</definedName>
    <definedName name="cab21.5tp_6_20_3">NA()</definedName>
    <definedName name="cab21.5tp_6_21">NA()</definedName>
    <definedName name="cab21.5tp_6_21_1">NA()</definedName>
    <definedName name="cab21.5tp_6_21_1_3">NA()</definedName>
    <definedName name="cab21.5tp_6_22">NA()</definedName>
    <definedName name="cab21.5tp_6_22_3">NA()</definedName>
    <definedName name="cab21.5tp_6_23">NA()</definedName>
    <definedName name="cab21.5tp_6_23_3">NA()</definedName>
    <definedName name="cab21.5tp_6_24">NA()</definedName>
    <definedName name="cab21.5tp_6_24_3">NA()</definedName>
    <definedName name="cab21.5tp_6_25">NA()</definedName>
    <definedName name="cab21.5tp_6_25_3">NA()</definedName>
    <definedName name="cab21.5tp_6_26">NA()</definedName>
    <definedName name="cab21.5tp_6_26_3">NA()</definedName>
    <definedName name="cab21.5tp_6_27">NA()</definedName>
    <definedName name="cab21.5tp_6_27_3">NA()</definedName>
    <definedName name="cab21.5tp_6_28">NA()</definedName>
    <definedName name="cab21.5tp_6_28_3">NA()</definedName>
    <definedName name="cab21.5tp_6_6">NA()</definedName>
    <definedName name="cab21.5tp_6_6_3">NA()</definedName>
    <definedName name="cab21.5tp_6_7">NA()</definedName>
    <definedName name="cab21.5tp_6_7_3">NA()</definedName>
    <definedName name="cab21.5tp_6_8">NA()</definedName>
    <definedName name="cab21.5tp_6_8_3">NA()</definedName>
    <definedName name="cab21.5tp_6_9">NA()</definedName>
    <definedName name="cab21.5tp_6_9_1">NA()</definedName>
    <definedName name="cab21.5tp_6_9_1_1">NA()</definedName>
    <definedName name="cab21.5tp_6_9_1_1_3">NA()</definedName>
    <definedName name="cab21.5tp_6_9_1_3">NA()</definedName>
    <definedName name="cab21.5tp_7">NA()</definedName>
    <definedName name="cab21.5tp_8">NA()</definedName>
    <definedName name="cab21.5tp_8_3">NA()</definedName>
    <definedName name="cab21.5tp_9">NA()</definedName>
    <definedName name="cab21.5tp_9_3">NA()</definedName>
    <definedName name="cab21s">NA()</definedName>
    <definedName name="cab21s_1">NA()</definedName>
    <definedName name="cab21s_1_3">NA()</definedName>
    <definedName name="cab21s_10">NA()</definedName>
    <definedName name="cab21s_10_1">NA()</definedName>
    <definedName name="cab21s_10_1_3">NA()</definedName>
    <definedName name="cab21s_10_17">NA()</definedName>
    <definedName name="cab21s_10_17_3">NA()</definedName>
    <definedName name="cab21s_11">NA()</definedName>
    <definedName name="cab21s_11_1">NA()</definedName>
    <definedName name="cab21s_12">NA()</definedName>
    <definedName name="cab21s_12_3">NA()</definedName>
    <definedName name="cab21s_13">NA()</definedName>
    <definedName name="cab21s_13_3">NA()</definedName>
    <definedName name="cab21s_14">NA()</definedName>
    <definedName name="cab21s_15">NA()</definedName>
    <definedName name="cab21s_15_1">NA()</definedName>
    <definedName name="cab21s_15_1_3">NA()</definedName>
    <definedName name="cab21s_15_3">NA()</definedName>
    <definedName name="cab21s_16">NA()</definedName>
    <definedName name="cab21s_16_1">NA()</definedName>
    <definedName name="cab21s_16_1_3">NA()</definedName>
    <definedName name="cab21s_16_3">NA()</definedName>
    <definedName name="cab21s_17">NA()</definedName>
    <definedName name="cab21s_17_1">NA()</definedName>
    <definedName name="cab21s_17_3">NA()</definedName>
    <definedName name="cab21s_18">NA()</definedName>
    <definedName name="cab21s_18_1">NA()</definedName>
    <definedName name="cab21s_19">NA()</definedName>
    <definedName name="cab21s_19_1">NA()</definedName>
    <definedName name="cab21s_2">NA()</definedName>
    <definedName name="cab21s_20">NA()</definedName>
    <definedName name="cab21s_20_1">NA()</definedName>
    <definedName name="cab21s_20_1_3">NA()</definedName>
    <definedName name="cab21s_21">NA()</definedName>
    <definedName name="cab21s_21_1">NA()</definedName>
    <definedName name="cab21s_21_1_1">NA()</definedName>
    <definedName name="cab21s_21_1_1_3">NA()</definedName>
    <definedName name="cab21s_21_1_3">NA()</definedName>
    <definedName name="cab21s_22">NA()</definedName>
    <definedName name="cab21s_22_3">NA()</definedName>
    <definedName name="cab21s_23">NA()</definedName>
    <definedName name="cab21s_23_3">NA()</definedName>
    <definedName name="cab21s_24">NA()</definedName>
    <definedName name="cab21s_24_3">NA()</definedName>
    <definedName name="cab21s_25">NA()</definedName>
    <definedName name="cab21s_25_3">NA()</definedName>
    <definedName name="cab21s_26">NA()</definedName>
    <definedName name="cab21s_26_1">NA()</definedName>
    <definedName name="cab21s_26_1_3">NA()</definedName>
    <definedName name="cab21s_26_3">NA()</definedName>
    <definedName name="cab21s_27">NA()</definedName>
    <definedName name="cab21s_27_1">NA()</definedName>
    <definedName name="cab21s_27_1_3">NA()</definedName>
    <definedName name="cab21s_27_3">NA()</definedName>
    <definedName name="cab21s_28">NA()</definedName>
    <definedName name="cab21s_28_1">NA()</definedName>
    <definedName name="cab21s_28_1_3">NA()</definedName>
    <definedName name="cab21s_28_3">NA()</definedName>
    <definedName name="cab21s_29">NA()</definedName>
    <definedName name="cab21s_29_3">NA()</definedName>
    <definedName name="cab21s_3">NA()</definedName>
    <definedName name="cab21s_4">NA()</definedName>
    <definedName name="cab21s_4_1">NA()</definedName>
    <definedName name="cab21s_4_1_1">NA()</definedName>
    <definedName name="cab21s_4_1_1_1">NA()</definedName>
    <definedName name="cab21s_4_1_1_1_1">NA()</definedName>
    <definedName name="cab21s_4_1_1_1_1_1">NA()</definedName>
    <definedName name="cab21s_4_1_1_1_1_3">NA()</definedName>
    <definedName name="cab21s_4_1_1_1_3">NA()</definedName>
    <definedName name="cab21s_4_1_1_1_3_1">NA()</definedName>
    <definedName name="cab21s_4_1_1_3">NA()</definedName>
    <definedName name="cab21s_4_1_17">NA()</definedName>
    <definedName name="cab21s_4_1_17_3">NA()</definedName>
    <definedName name="cab21s_4_1_28">NA()</definedName>
    <definedName name="cab21s_4_1_28_3">NA()</definedName>
    <definedName name="cab21s_4_1_6">NA()</definedName>
    <definedName name="cab21s_4_1_6_3">NA()</definedName>
    <definedName name="cab21s_4_10">NA()</definedName>
    <definedName name="cab21s_4_10_3">NA()</definedName>
    <definedName name="cab21s_4_12">NA()</definedName>
    <definedName name="cab21s_4_12_3">NA()</definedName>
    <definedName name="cab21s_4_13">NA()</definedName>
    <definedName name="cab21s_4_13_3">NA()</definedName>
    <definedName name="cab21s_4_14">NA()</definedName>
    <definedName name="cab21s_4_14_3">NA()</definedName>
    <definedName name="cab21s_4_15">NA()</definedName>
    <definedName name="cab21s_4_15_3">NA()</definedName>
    <definedName name="cab21s_4_16">NA()</definedName>
    <definedName name="cab21s_4_16_3">NA()</definedName>
    <definedName name="cab21s_4_17">NA()</definedName>
    <definedName name="cab21s_4_17_3">NA()</definedName>
    <definedName name="cab21s_4_18">NA()</definedName>
    <definedName name="cab21s_4_18_1">NA()</definedName>
    <definedName name="cab21s_4_19">NA()</definedName>
    <definedName name="cab21s_4_20">NA()</definedName>
    <definedName name="cab21s_4_20_3">NA()</definedName>
    <definedName name="cab21s_4_21">NA()</definedName>
    <definedName name="cab21s_4_21_1">NA()</definedName>
    <definedName name="cab21s_4_21_1_3">NA()</definedName>
    <definedName name="cab21s_4_22">NA()</definedName>
    <definedName name="cab21s_4_22_3">NA()</definedName>
    <definedName name="cab21s_4_23">NA()</definedName>
    <definedName name="cab21s_4_23_3">NA()</definedName>
    <definedName name="cab21s_4_24">NA()</definedName>
    <definedName name="cab21s_4_24_3">NA()</definedName>
    <definedName name="cab21s_4_25">NA()</definedName>
    <definedName name="cab21s_4_25_3">NA()</definedName>
    <definedName name="cab21s_4_26">NA()</definedName>
    <definedName name="cab21s_4_26_3">NA()</definedName>
    <definedName name="cab21s_4_27">NA()</definedName>
    <definedName name="cab21s_4_27_3">NA()</definedName>
    <definedName name="cab21s_4_28">NA()</definedName>
    <definedName name="cab21s_4_28_3">NA()</definedName>
    <definedName name="cab21s_4_6">NA()</definedName>
    <definedName name="cab21s_4_6_3">NA()</definedName>
    <definedName name="cab21s_4_7">NA()</definedName>
    <definedName name="cab21s_4_7_3">NA()</definedName>
    <definedName name="cab21s_4_8">NA()</definedName>
    <definedName name="cab21s_4_8_3">NA()</definedName>
    <definedName name="cab21s_4_9">NA()</definedName>
    <definedName name="cab21s_4_9_3">NA()</definedName>
    <definedName name="cab21s_5_1">NA()</definedName>
    <definedName name="cab21s_5_17">NA()</definedName>
    <definedName name="cab21s_5_17_3">NA()</definedName>
    <definedName name="cab21s_5_28">NA()</definedName>
    <definedName name="cab21s_5_28_3">NA()</definedName>
    <definedName name="cab21s_5_3">NA()</definedName>
    <definedName name="cab21s_5_6">NA()</definedName>
    <definedName name="cab21s_5_6_3">NA()</definedName>
    <definedName name="cab21s_6">NA()</definedName>
    <definedName name="cab21s_6_1">NA()</definedName>
    <definedName name="cab21s_6_10">NA()</definedName>
    <definedName name="cab21s_6_10_3">NA()</definedName>
    <definedName name="cab21s_6_12">NA()</definedName>
    <definedName name="cab21s_6_12_3">NA()</definedName>
    <definedName name="cab21s_6_13">NA()</definedName>
    <definedName name="cab21s_6_13_3">NA()</definedName>
    <definedName name="cab21s_6_14">NA()</definedName>
    <definedName name="cab21s_6_14_3">NA()</definedName>
    <definedName name="cab21s_6_15">NA()</definedName>
    <definedName name="cab21s_6_15_3">NA()</definedName>
    <definedName name="cab21s_6_16">NA()</definedName>
    <definedName name="cab21s_6_16_3">NA()</definedName>
    <definedName name="cab21s_6_17">NA()</definedName>
    <definedName name="cab21s_6_17_3">NA()</definedName>
    <definedName name="cab21s_6_18">NA()</definedName>
    <definedName name="cab21s_6_18_1">NA()</definedName>
    <definedName name="cab21s_6_19">NA()</definedName>
    <definedName name="cab21s_6_20">NA()</definedName>
    <definedName name="cab21s_6_20_3">NA()</definedName>
    <definedName name="cab21s_6_21">NA()</definedName>
    <definedName name="cab21s_6_21_1">NA()</definedName>
    <definedName name="cab21s_6_21_1_3">NA()</definedName>
    <definedName name="cab21s_6_22">NA()</definedName>
    <definedName name="cab21s_6_22_3">NA()</definedName>
    <definedName name="cab21s_6_23">NA()</definedName>
    <definedName name="cab21s_6_23_3">NA()</definedName>
    <definedName name="cab21s_6_24">NA()</definedName>
    <definedName name="cab21s_6_24_3">NA()</definedName>
    <definedName name="cab21s_6_25">NA()</definedName>
    <definedName name="cab21s_6_25_3">NA()</definedName>
    <definedName name="cab21s_6_26">NA()</definedName>
    <definedName name="cab21s_6_26_3">NA()</definedName>
    <definedName name="cab21s_6_27">NA()</definedName>
    <definedName name="cab21s_6_27_3">NA()</definedName>
    <definedName name="cab21s_6_28">NA()</definedName>
    <definedName name="cab21s_6_28_3">NA()</definedName>
    <definedName name="cab21s_6_6">NA()</definedName>
    <definedName name="cab21s_6_6_3">NA()</definedName>
    <definedName name="cab21s_6_7">NA()</definedName>
    <definedName name="cab21s_6_7_3">NA()</definedName>
    <definedName name="cab21s_6_8">NA()</definedName>
    <definedName name="cab21s_6_8_3">NA()</definedName>
    <definedName name="cab21s_6_9">NA()</definedName>
    <definedName name="cab21s_6_9_1">NA()</definedName>
    <definedName name="cab21s_6_9_1_1">NA()</definedName>
    <definedName name="cab21s_6_9_1_1_3">NA()</definedName>
    <definedName name="cab21s_6_9_1_3">NA()</definedName>
    <definedName name="cab21s_7">NA()</definedName>
    <definedName name="cab21s_8">NA()</definedName>
    <definedName name="cab21s_8_3">NA()</definedName>
    <definedName name="cab21s_9">NA()</definedName>
    <definedName name="cab21s_9_3">NA()</definedName>
    <definedName name="cab21us">NA()</definedName>
    <definedName name="cab21us_1">NA()</definedName>
    <definedName name="cab21us_1_3">NA()</definedName>
    <definedName name="cab21us_10">NA()</definedName>
    <definedName name="cab21us_10_1">NA()</definedName>
    <definedName name="cab21us_10_1_3">NA()</definedName>
    <definedName name="cab21us_10_17">NA()</definedName>
    <definedName name="cab21us_10_17_3">NA()</definedName>
    <definedName name="cab21us_11">NA()</definedName>
    <definedName name="cab21us_11_1">NA()</definedName>
    <definedName name="cab21us_12">NA()</definedName>
    <definedName name="cab21us_12_3">NA()</definedName>
    <definedName name="cab21us_13">NA()</definedName>
    <definedName name="cab21us_13_3">NA()</definedName>
    <definedName name="cab21us_14">NA()</definedName>
    <definedName name="cab21us_15">NA()</definedName>
    <definedName name="cab21us_15_1">NA()</definedName>
    <definedName name="cab21us_15_1_3">NA()</definedName>
    <definedName name="cab21us_15_3">NA()</definedName>
    <definedName name="cab21us_16">NA()</definedName>
    <definedName name="cab21us_16_1">NA()</definedName>
    <definedName name="cab21us_16_1_3">NA()</definedName>
    <definedName name="cab21us_16_3">NA()</definedName>
    <definedName name="cab21us_17">NA()</definedName>
    <definedName name="cab21us_17_1">NA()</definedName>
    <definedName name="cab21us_17_3">NA()</definedName>
    <definedName name="cab21us_18">NA()</definedName>
    <definedName name="cab21us_18_1">NA()</definedName>
    <definedName name="cab21us_19">NA()</definedName>
    <definedName name="cab21us_19_1">NA()</definedName>
    <definedName name="cab21us_2">NA()</definedName>
    <definedName name="cab21us_20">NA()</definedName>
    <definedName name="cab21us_20_1">NA()</definedName>
    <definedName name="cab21us_20_1_3">NA()</definedName>
    <definedName name="cab21us_21">NA()</definedName>
    <definedName name="cab21us_21_1">NA()</definedName>
    <definedName name="cab21us_21_1_1">NA()</definedName>
    <definedName name="cab21us_21_1_1_3">NA()</definedName>
    <definedName name="cab21us_21_1_3">NA()</definedName>
    <definedName name="cab21us_22">NA()</definedName>
    <definedName name="cab21us_22_3">NA()</definedName>
    <definedName name="cab21us_23">NA()</definedName>
    <definedName name="cab21us_23_3">NA()</definedName>
    <definedName name="cab21us_24">NA()</definedName>
    <definedName name="cab21us_24_3">NA()</definedName>
    <definedName name="cab21us_25">NA()</definedName>
    <definedName name="cab21us_25_3">NA()</definedName>
    <definedName name="cab21us_26">NA()</definedName>
    <definedName name="cab21us_26_1">NA()</definedName>
    <definedName name="cab21us_26_1_3">NA()</definedName>
    <definedName name="cab21us_26_3">NA()</definedName>
    <definedName name="cab21us_27">NA()</definedName>
    <definedName name="cab21us_27_1">NA()</definedName>
    <definedName name="cab21us_27_1_3">NA()</definedName>
    <definedName name="cab21us_27_3">NA()</definedName>
    <definedName name="cab21us_28">NA()</definedName>
    <definedName name="cab21us_28_1">NA()</definedName>
    <definedName name="cab21us_28_1_3">NA()</definedName>
    <definedName name="cab21us_28_3">NA()</definedName>
    <definedName name="cab21us_29">NA()</definedName>
    <definedName name="cab21us_29_3">NA()</definedName>
    <definedName name="cab21us_3">NA()</definedName>
    <definedName name="cab21us_4">NA()</definedName>
    <definedName name="cab21us_4_1">NA()</definedName>
    <definedName name="cab21us_4_1_1">NA()</definedName>
    <definedName name="cab21us_4_1_1_1">NA()</definedName>
    <definedName name="cab21us_4_1_1_1_1">NA()</definedName>
    <definedName name="cab21us_4_1_1_1_1_1">NA()</definedName>
    <definedName name="cab21us_4_1_1_1_1_3">NA()</definedName>
    <definedName name="cab21us_4_1_1_1_3">NA()</definedName>
    <definedName name="cab21us_4_1_1_1_3_1">NA()</definedName>
    <definedName name="cab21us_4_1_1_3">NA()</definedName>
    <definedName name="cab21us_4_1_17">NA()</definedName>
    <definedName name="cab21us_4_1_17_3">NA()</definedName>
    <definedName name="cab21us_4_1_28">NA()</definedName>
    <definedName name="cab21us_4_1_28_3">NA()</definedName>
    <definedName name="cab21us_4_1_6">NA()</definedName>
    <definedName name="cab21us_4_1_6_3">NA()</definedName>
    <definedName name="cab21us_4_10">NA()</definedName>
    <definedName name="cab21us_4_10_3">NA()</definedName>
    <definedName name="cab21us_4_12">NA()</definedName>
    <definedName name="cab21us_4_12_3">NA()</definedName>
    <definedName name="cab21us_4_13">NA()</definedName>
    <definedName name="cab21us_4_13_3">NA()</definedName>
    <definedName name="cab21us_4_14">NA()</definedName>
    <definedName name="cab21us_4_14_3">NA()</definedName>
    <definedName name="cab21us_4_15">NA()</definedName>
    <definedName name="cab21us_4_15_3">NA()</definedName>
    <definedName name="cab21us_4_16">NA()</definedName>
    <definedName name="cab21us_4_16_3">NA()</definedName>
    <definedName name="cab21us_4_17">NA()</definedName>
    <definedName name="cab21us_4_17_3">NA()</definedName>
    <definedName name="cab21us_4_18">NA()</definedName>
    <definedName name="cab21us_4_18_1">NA()</definedName>
    <definedName name="cab21us_4_19">NA()</definedName>
    <definedName name="cab21us_4_20">NA()</definedName>
    <definedName name="cab21us_4_20_3">NA()</definedName>
    <definedName name="cab21us_4_21">NA()</definedName>
    <definedName name="cab21us_4_21_1">NA()</definedName>
    <definedName name="cab21us_4_21_1_3">NA()</definedName>
    <definedName name="cab21us_4_22">NA()</definedName>
    <definedName name="cab21us_4_22_3">NA()</definedName>
    <definedName name="cab21us_4_23">NA()</definedName>
    <definedName name="cab21us_4_23_3">NA()</definedName>
    <definedName name="cab21us_4_24">NA()</definedName>
    <definedName name="cab21us_4_24_3">NA()</definedName>
    <definedName name="cab21us_4_25">NA()</definedName>
    <definedName name="cab21us_4_25_3">NA()</definedName>
    <definedName name="cab21us_4_26">NA()</definedName>
    <definedName name="cab21us_4_26_3">NA()</definedName>
    <definedName name="cab21us_4_27">NA()</definedName>
    <definedName name="cab21us_4_27_3">NA()</definedName>
    <definedName name="cab21us_4_28">NA()</definedName>
    <definedName name="cab21us_4_28_3">NA()</definedName>
    <definedName name="cab21us_4_6">NA()</definedName>
    <definedName name="cab21us_4_6_3">NA()</definedName>
    <definedName name="cab21us_4_7">NA()</definedName>
    <definedName name="cab21us_4_7_3">NA()</definedName>
    <definedName name="cab21us_4_8">NA()</definedName>
    <definedName name="cab21us_4_8_3">NA()</definedName>
    <definedName name="cab21us_4_9">NA()</definedName>
    <definedName name="cab21us_4_9_3">NA()</definedName>
    <definedName name="cab21us_5_1">NA()</definedName>
    <definedName name="cab21us_5_17">NA()</definedName>
    <definedName name="cab21us_5_17_3">NA()</definedName>
    <definedName name="cab21us_5_28">NA()</definedName>
    <definedName name="cab21us_5_28_3">NA()</definedName>
    <definedName name="cab21us_5_3">NA()</definedName>
    <definedName name="cab21us_5_6">NA()</definedName>
    <definedName name="cab21us_5_6_3">NA()</definedName>
    <definedName name="cab21us_6">NA()</definedName>
    <definedName name="cab21us_6_1">NA()</definedName>
    <definedName name="cab21us_6_10">NA()</definedName>
    <definedName name="cab21us_6_10_3">NA()</definedName>
    <definedName name="cab21us_6_12">NA()</definedName>
    <definedName name="cab21us_6_12_3">NA()</definedName>
    <definedName name="cab21us_6_13">NA()</definedName>
    <definedName name="cab21us_6_13_3">NA()</definedName>
    <definedName name="cab21us_6_14">NA()</definedName>
    <definedName name="cab21us_6_14_3">NA()</definedName>
    <definedName name="cab21us_6_15">NA()</definedName>
    <definedName name="cab21us_6_15_3">NA()</definedName>
    <definedName name="cab21us_6_16">NA()</definedName>
    <definedName name="cab21us_6_16_3">NA()</definedName>
    <definedName name="cab21us_6_17">NA()</definedName>
    <definedName name="cab21us_6_17_3">NA()</definedName>
    <definedName name="cab21us_6_18">NA()</definedName>
    <definedName name="cab21us_6_18_1">NA()</definedName>
    <definedName name="cab21us_6_19">NA()</definedName>
    <definedName name="cab21us_6_20">NA()</definedName>
    <definedName name="cab21us_6_20_3">NA()</definedName>
    <definedName name="cab21us_6_21">NA()</definedName>
    <definedName name="cab21us_6_21_1">NA()</definedName>
    <definedName name="cab21us_6_21_1_3">NA()</definedName>
    <definedName name="cab21us_6_22">NA()</definedName>
    <definedName name="cab21us_6_22_3">NA()</definedName>
    <definedName name="cab21us_6_23">NA()</definedName>
    <definedName name="cab21us_6_23_3">NA()</definedName>
    <definedName name="cab21us_6_24">NA()</definedName>
    <definedName name="cab21us_6_24_3">NA()</definedName>
    <definedName name="cab21us_6_25">NA()</definedName>
    <definedName name="cab21us_6_25_3">NA()</definedName>
    <definedName name="cab21us_6_26">NA()</definedName>
    <definedName name="cab21us_6_26_3">NA()</definedName>
    <definedName name="cab21us_6_27">NA()</definedName>
    <definedName name="cab21us_6_27_3">NA()</definedName>
    <definedName name="cab21us_6_28">NA()</definedName>
    <definedName name="cab21us_6_28_3">NA()</definedName>
    <definedName name="cab21us_6_6">NA()</definedName>
    <definedName name="cab21us_6_6_3">NA()</definedName>
    <definedName name="cab21us_6_7">NA()</definedName>
    <definedName name="cab21us_6_7_3">NA()</definedName>
    <definedName name="cab21us_6_8">NA()</definedName>
    <definedName name="cab21us_6_8_3">NA()</definedName>
    <definedName name="cab21us_6_9">NA()</definedName>
    <definedName name="cab21us_6_9_1">NA()</definedName>
    <definedName name="cab21us_6_9_1_1">NA()</definedName>
    <definedName name="cab21us_6_9_1_1_3">NA()</definedName>
    <definedName name="cab21us_6_9_1_3">NA()</definedName>
    <definedName name="cab21us_7">NA()</definedName>
    <definedName name="cab21us_8">NA()</definedName>
    <definedName name="cab21us_8_3">NA()</definedName>
    <definedName name="cab21us_9">NA()</definedName>
    <definedName name="cab21us_9_3">NA()</definedName>
    <definedName name="cab31s">NA()</definedName>
    <definedName name="cab31s_1">NA()</definedName>
    <definedName name="cab31s_1_3">NA()</definedName>
    <definedName name="cab31s_10">NA()</definedName>
    <definedName name="cab31s_10_1">NA()</definedName>
    <definedName name="cab31s_10_1_3">NA()</definedName>
    <definedName name="cab31s_10_17">NA()</definedName>
    <definedName name="cab31s_10_17_3">NA()</definedName>
    <definedName name="cab31s_11">NA()</definedName>
    <definedName name="cab31s_11_1">NA()</definedName>
    <definedName name="cab31s_12">NA()</definedName>
    <definedName name="cab31s_12_3">NA()</definedName>
    <definedName name="cab31s_13">NA()</definedName>
    <definedName name="cab31s_13_3">NA()</definedName>
    <definedName name="cab31s_14">NA()</definedName>
    <definedName name="cab31s_15">NA()</definedName>
    <definedName name="cab31s_15_1">NA()</definedName>
    <definedName name="cab31s_15_1_3">NA()</definedName>
    <definedName name="cab31s_15_3">NA()</definedName>
    <definedName name="cab31s_16">NA()</definedName>
    <definedName name="cab31s_16_1">NA()</definedName>
    <definedName name="cab31s_16_1_3">NA()</definedName>
    <definedName name="cab31s_16_3">NA()</definedName>
    <definedName name="cab31s_17">NA()</definedName>
    <definedName name="cab31s_17_1">NA()</definedName>
    <definedName name="cab31s_17_3">NA()</definedName>
    <definedName name="cab31s_18">NA()</definedName>
    <definedName name="cab31s_18_1">NA()</definedName>
    <definedName name="cab31s_19">NA()</definedName>
    <definedName name="cab31s_19_1">NA()</definedName>
    <definedName name="cab31s_2">NA()</definedName>
    <definedName name="cab31s_20">NA()</definedName>
    <definedName name="cab31s_20_1">NA()</definedName>
    <definedName name="cab31s_20_1_3">NA()</definedName>
    <definedName name="cab31s_21">NA()</definedName>
    <definedName name="cab31s_21_1">NA()</definedName>
    <definedName name="cab31s_21_1_1">NA()</definedName>
    <definedName name="cab31s_21_1_1_3">NA()</definedName>
    <definedName name="cab31s_21_1_3">NA()</definedName>
    <definedName name="cab31s_22">NA()</definedName>
    <definedName name="cab31s_22_3">NA()</definedName>
    <definedName name="cab31s_23">NA()</definedName>
    <definedName name="cab31s_23_3">NA()</definedName>
    <definedName name="cab31s_24">NA()</definedName>
    <definedName name="cab31s_24_3">NA()</definedName>
    <definedName name="cab31s_25">NA()</definedName>
    <definedName name="cab31s_25_3">NA()</definedName>
    <definedName name="cab31s_26">NA()</definedName>
    <definedName name="cab31s_26_1">NA()</definedName>
    <definedName name="cab31s_26_1_3">NA()</definedName>
    <definedName name="cab31s_26_3">NA()</definedName>
    <definedName name="cab31s_27">NA()</definedName>
    <definedName name="cab31s_27_1">NA()</definedName>
    <definedName name="cab31s_27_1_3">NA()</definedName>
    <definedName name="cab31s_27_3">NA()</definedName>
    <definedName name="cab31s_28">NA()</definedName>
    <definedName name="cab31s_28_1">NA()</definedName>
    <definedName name="cab31s_28_1_3">NA()</definedName>
    <definedName name="cab31s_28_3">NA()</definedName>
    <definedName name="cab31s_29">NA()</definedName>
    <definedName name="cab31s_29_3">NA()</definedName>
    <definedName name="cab31s_3">NA()</definedName>
    <definedName name="cab31s_4">NA()</definedName>
    <definedName name="cab31s_4_1">NA()</definedName>
    <definedName name="cab31s_4_1_1">NA()</definedName>
    <definedName name="cab31s_4_1_1_1">NA()</definedName>
    <definedName name="cab31s_4_1_1_1_1">NA()</definedName>
    <definedName name="cab31s_4_1_1_1_1_1">NA()</definedName>
    <definedName name="cab31s_4_1_1_1_1_3">NA()</definedName>
    <definedName name="cab31s_4_1_1_1_3">NA()</definedName>
    <definedName name="cab31s_4_1_1_1_3_1">NA()</definedName>
    <definedName name="cab31s_4_1_1_3">NA()</definedName>
    <definedName name="cab31s_4_1_17">NA()</definedName>
    <definedName name="cab31s_4_1_17_3">NA()</definedName>
    <definedName name="cab31s_4_1_28">NA()</definedName>
    <definedName name="cab31s_4_1_28_3">NA()</definedName>
    <definedName name="cab31s_4_1_6">NA()</definedName>
    <definedName name="cab31s_4_1_6_3">NA()</definedName>
    <definedName name="cab31s_4_10">NA()</definedName>
    <definedName name="cab31s_4_10_3">NA()</definedName>
    <definedName name="cab31s_4_12">NA()</definedName>
    <definedName name="cab31s_4_12_3">NA()</definedName>
    <definedName name="cab31s_4_13">NA()</definedName>
    <definedName name="cab31s_4_13_3">NA()</definedName>
    <definedName name="cab31s_4_14">NA()</definedName>
    <definedName name="cab31s_4_14_3">NA()</definedName>
    <definedName name="cab31s_4_15">NA()</definedName>
    <definedName name="cab31s_4_15_3">NA()</definedName>
    <definedName name="cab31s_4_16">NA()</definedName>
    <definedName name="cab31s_4_16_3">NA()</definedName>
    <definedName name="cab31s_4_17">NA()</definedName>
    <definedName name="cab31s_4_17_3">NA()</definedName>
    <definedName name="cab31s_4_18">NA()</definedName>
    <definedName name="cab31s_4_18_1">NA()</definedName>
    <definedName name="cab31s_4_19">NA()</definedName>
    <definedName name="cab31s_4_20">NA()</definedName>
    <definedName name="cab31s_4_20_3">NA()</definedName>
    <definedName name="cab31s_4_21">NA()</definedName>
    <definedName name="cab31s_4_21_1">NA()</definedName>
    <definedName name="cab31s_4_21_1_3">NA()</definedName>
    <definedName name="cab31s_4_22">NA()</definedName>
    <definedName name="cab31s_4_22_3">NA()</definedName>
    <definedName name="cab31s_4_23">NA()</definedName>
    <definedName name="cab31s_4_23_3">NA()</definedName>
    <definedName name="cab31s_4_24">NA()</definedName>
    <definedName name="cab31s_4_24_3">NA()</definedName>
    <definedName name="cab31s_4_25">NA()</definedName>
    <definedName name="cab31s_4_25_3">NA()</definedName>
    <definedName name="cab31s_4_26">NA()</definedName>
    <definedName name="cab31s_4_26_3">NA()</definedName>
    <definedName name="cab31s_4_27">NA()</definedName>
    <definedName name="cab31s_4_27_3">NA()</definedName>
    <definedName name="cab31s_4_28">NA()</definedName>
    <definedName name="cab31s_4_28_3">NA()</definedName>
    <definedName name="cab31s_4_6">NA()</definedName>
    <definedName name="cab31s_4_6_3">NA()</definedName>
    <definedName name="cab31s_4_7">NA()</definedName>
    <definedName name="cab31s_4_7_3">NA()</definedName>
    <definedName name="cab31s_4_8">NA()</definedName>
    <definedName name="cab31s_4_8_3">NA()</definedName>
    <definedName name="cab31s_4_9">NA()</definedName>
    <definedName name="cab31s_4_9_3">NA()</definedName>
    <definedName name="cab31s_5_1">NA()</definedName>
    <definedName name="cab31s_5_17">NA()</definedName>
    <definedName name="cab31s_5_17_3">NA()</definedName>
    <definedName name="cab31s_5_28">NA()</definedName>
    <definedName name="cab31s_5_28_3">NA()</definedName>
    <definedName name="cab31s_5_3">NA()</definedName>
    <definedName name="cab31s_5_6">NA()</definedName>
    <definedName name="cab31s_5_6_3">NA()</definedName>
    <definedName name="cab31s_6">NA()</definedName>
    <definedName name="cab31s_6_1">NA()</definedName>
    <definedName name="cab31s_6_10">NA()</definedName>
    <definedName name="cab31s_6_10_3">NA()</definedName>
    <definedName name="cab31s_6_12">NA()</definedName>
    <definedName name="cab31s_6_12_3">NA()</definedName>
    <definedName name="cab31s_6_13">NA()</definedName>
    <definedName name="cab31s_6_13_3">NA()</definedName>
    <definedName name="cab31s_6_14">NA()</definedName>
    <definedName name="cab31s_6_14_3">NA()</definedName>
    <definedName name="cab31s_6_15">NA()</definedName>
    <definedName name="cab31s_6_15_3">NA()</definedName>
    <definedName name="cab31s_6_16">NA()</definedName>
    <definedName name="cab31s_6_16_3">NA()</definedName>
    <definedName name="cab31s_6_17">NA()</definedName>
    <definedName name="cab31s_6_17_3">NA()</definedName>
    <definedName name="cab31s_6_18">NA()</definedName>
    <definedName name="cab31s_6_18_1">NA()</definedName>
    <definedName name="cab31s_6_19">NA()</definedName>
    <definedName name="cab31s_6_20">NA()</definedName>
    <definedName name="cab31s_6_20_3">NA()</definedName>
    <definedName name="cab31s_6_21">NA()</definedName>
    <definedName name="cab31s_6_21_1">NA()</definedName>
    <definedName name="cab31s_6_21_1_3">NA()</definedName>
    <definedName name="cab31s_6_22">NA()</definedName>
    <definedName name="cab31s_6_22_3">NA()</definedName>
    <definedName name="cab31s_6_23">NA()</definedName>
    <definedName name="cab31s_6_23_3">NA()</definedName>
    <definedName name="cab31s_6_24">NA()</definedName>
    <definedName name="cab31s_6_24_3">NA()</definedName>
    <definedName name="cab31s_6_25">NA()</definedName>
    <definedName name="cab31s_6_25_3">NA()</definedName>
    <definedName name="cab31s_6_26">NA()</definedName>
    <definedName name="cab31s_6_26_3">NA()</definedName>
    <definedName name="cab31s_6_27">NA()</definedName>
    <definedName name="cab31s_6_27_3">NA()</definedName>
    <definedName name="cab31s_6_28">NA()</definedName>
    <definedName name="cab31s_6_28_3">NA()</definedName>
    <definedName name="cab31s_6_6">NA()</definedName>
    <definedName name="cab31s_6_6_3">NA()</definedName>
    <definedName name="cab31s_6_7">NA()</definedName>
    <definedName name="cab31s_6_7_3">NA()</definedName>
    <definedName name="cab31s_6_8">NA()</definedName>
    <definedName name="cab31s_6_8_3">NA()</definedName>
    <definedName name="cab31s_6_9">NA()</definedName>
    <definedName name="cab31s_6_9_1">NA()</definedName>
    <definedName name="cab31s_6_9_1_1">NA()</definedName>
    <definedName name="cab31s_6_9_1_1_3">NA()</definedName>
    <definedName name="cab31s_6_9_1_3">NA()</definedName>
    <definedName name="cab31s_7">NA()</definedName>
    <definedName name="cab31s_8">NA()</definedName>
    <definedName name="cab31s_8_3">NA()</definedName>
    <definedName name="cab31s_9">NA()</definedName>
    <definedName name="cab31s_9_3">NA()</definedName>
    <definedName name="cab31us">NA()</definedName>
    <definedName name="cab31us_1">NA()</definedName>
    <definedName name="cab31us_1_3">NA()</definedName>
    <definedName name="cab31us_10">NA()</definedName>
    <definedName name="cab31us_10_1">NA()</definedName>
    <definedName name="cab31us_10_1_3">NA()</definedName>
    <definedName name="cab31us_10_17">NA()</definedName>
    <definedName name="cab31us_10_17_3">NA()</definedName>
    <definedName name="cab31us_11">NA()</definedName>
    <definedName name="cab31us_11_1">NA()</definedName>
    <definedName name="cab31us_12">NA()</definedName>
    <definedName name="cab31us_12_3">NA()</definedName>
    <definedName name="cab31us_13">NA()</definedName>
    <definedName name="cab31us_13_3">NA()</definedName>
    <definedName name="cab31us_14">NA()</definedName>
    <definedName name="cab31us_15">NA()</definedName>
    <definedName name="cab31us_15_1">NA()</definedName>
    <definedName name="cab31us_15_1_3">NA()</definedName>
    <definedName name="cab31us_15_3">NA()</definedName>
    <definedName name="cab31us_16">NA()</definedName>
    <definedName name="cab31us_16_1">NA()</definedName>
    <definedName name="cab31us_16_1_3">NA()</definedName>
    <definedName name="cab31us_16_3">NA()</definedName>
    <definedName name="cab31us_17">NA()</definedName>
    <definedName name="cab31us_17_1">NA()</definedName>
    <definedName name="cab31us_17_3">NA()</definedName>
    <definedName name="cab31us_18">NA()</definedName>
    <definedName name="cab31us_18_1">NA()</definedName>
    <definedName name="cab31us_19">NA()</definedName>
    <definedName name="cab31us_19_1">NA()</definedName>
    <definedName name="cab31us_2">NA()</definedName>
    <definedName name="cab31us_20">NA()</definedName>
    <definedName name="cab31us_20_1">NA()</definedName>
    <definedName name="cab31us_20_1_3">NA()</definedName>
    <definedName name="cab31us_21">NA()</definedName>
    <definedName name="cab31us_21_1">NA()</definedName>
    <definedName name="cab31us_21_1_1">NA()</definedName>
    <definedName name="cab31us_21_1_1_3">NA()</definedName>
    <definedName name="cab31us_21_1_3">NA()</definedName>
    <definedName name="cab31us_22">NA()</definedName>
    <definedName name="cab31us_22_3">NA()</definedName>
    <definedName name="cab31us_23">NA()</definedName>
    <definedName name="cab31us_23_3">NA()</definedName>
    <definedName name="cab31us_24">NA()</definedName>
    <definedName name="cab31us_24_3">NA()</definedName>
    <definedName name="cab31us_25">NA()</definedName>
    <definedName name="cab31us_25_3">NA()</definedName>
    <definedName name="cab31us_26">NA()</definedName>
    <definedName name="cab31us_26_1">NA()</definedName>
    <definedName name="cab31us_26_1_3">NA()</definedName>
    <definedName name="cab31us_26_3">NA()</definedName>
    <definedName name="cab31us_27">NA()</definedName>
    <definedName name="cab31us_27_1">NA()</definedName>
    <definedName name="cab31us_27_1_3">NA()</definedName>
    <definedName name="cab31us_27_3">NA()</definedName>
    <definedName name="cab31us_28">NA()</definedName>
    <definedName name="cab31us_28_1">NA()</definedName>
    <definedName name="cab31us_28_1_3">NA()</definedName>
    <definedName name="cab31us_28_3">NA()</definedName>
    <definedName name="cab31us_29">NA()</definedName>
    <definedName name="cab31us_29_3">NA()</definedName>
    <definedName name="cab31us_3">NA()</definedName>
    <definedName name="cab31us_4">NA()</definedName>
    <definedName name="cab31us_4_1">NA()</definedName>
    <definedName name="cab31us_4_1_1">NA()</definedName>
    <definedName name="cab31us_4_1_1_1">NA()</definedName>
    <definedName name="cab31us_4_1_1_1_1">NA()</definedName>
    <definedName name="cab31us_4_1_1_1_1_1">NA()</definedName>
    <definedName name="cab31us_4_1_1_1_1_3">NA()</definedName>
    <definedName name="cab31us_4_1_1_1_3">NA()</definedName>
    <definedName name="cab31us_4_1_1_1_3_1">NA()</definedName>
    <definedName name="cab31us_4_1_1_3">NA()</definedName>
    <definedName name="cab31us_4_1_17">NA()</definedName>
    <definedName name="cab31us_4_1_17_3">NA()</definedName>
    <definedName name="cab31us_4_1_28">NA()</definedName>
    <definedName name="cab31us_4_1_28_3">NA()</definedName>
    <definedName name="cab31us_4_1_6">NA()</definedName>
    <definedName name="cab31us_4_1_6_3">NA()</definedName>
    <definedName name="cab31us_4_10">NA()</definedName>
    <definedName name="cab31us_4_10_3">NA()</definedName>
    <definedName name="cab31us_4_12">NA()</definedName>
    <definedName name="cab31us_4_12_3">NA()</definedName>
    <definedName name="cab31us_4_13">NA()</definedName>
    <definedName name="cab31us_4_13_3">NA()</definedName>
    <definedName name="cab31us_4_14">NA()</definedName>
    <definedName name="cab31us_4_14_3">NA()</definedName>
    <definedName name="cab31us_4_15">NA()</definedName>
    <definedName name="cab31us_4_15_3">NA()</definedName>
    <definedName name="cab31us_4_16">NA()</definedName>
    <definedName name="cab31us_4_16_3">NA()</definedName>
    <definedName name="cab31us_4_17">NA()</definedName>
    <definedName name="cab31us_4_17_3">NA()</definedName>
    <definedName name="cab31us_4_18">NA()</definedName>
    <definedName name="cab31us_4_18_1">NA()</definedName>
    <definedName name="cab31us_4_19">NA()</definedName>
    <definedName name="cab31us_4_20">NA()</definedName>
    <definedName name="cab31us_4_20_3">NA()</definedName>
    <definedName name="cab31us_4_21">NA()</definedName>
    <definedName name="cab31us_4_21_1">NA()</definedName>
    <definedName name="cab31us_4_21_1_3">NA()</definedName>
    <definedName name="cab31us_4_22">NA()</definedName>
    <definedName name="cab31us_4_22_3">NA()</definedName>
    <definedName name="cab31us_4_23">NA()</definedName>
    <definedName name="cab31us_4_23_3">NA()</definedName>
    <definedName name="cab31us_4_24">NA()</definedName>
    <definedName name="cab31us_4_24_3">NA()</definedName>
    <definedName name="cab31us_4_25">NA()</definedName>
    <definedName name="cab31us_4_25_3">NA()</definedName>
    <definedName name="cab31us_4_26">NA()</definedName>
    <definedName name="cab31us_4_26_3">NA()</definedName>
    <definedName name="cab31us_4_27">NA()</definedName>
    <definedName name="cab31us_4_27_3">NA()</definedName>
    <definedName name="cab31us_4_28">NA()</definedName>
    <definedName name="cab31us_4_28_3">NA()</definedName>
    <definedName name="cab31us_4_6">NA()</definedName>
    <definedName name="cab31us_4_6_3">NA()</definedName>
    <definedName name="cab31us_4_7">NA()</definedName>
    <definedName name="cab31us_4_7_3">NA()</definedName>
    <definedName name="cab31us_4_8">NA()</definedName>
    <definedName name="cab31us_4_8_3">NA()</definedName>
    <definedName name="cab31us_4_9">NA()</definedName>
    <definedName name="cab31us_4_9_3">NA()</definedName>
    <definedName name="cab31us_5_1">NA()</definedName>
    <definedName name="cab31us_5_17">NA()</definedName>
    <definedName name="cab31us_5_17_3">NA()</definedName>
    <definedName name="cab31us_5_28">NA()</definedName>
    <definedName name="cab31us_5_28_3">NA()</definedName>
    <definedName name="cab31us_5_3">NA()</definedName>
    <definedName name="cab31us_5_6">NA()</definedName>
    <definedName name="cab31us_5_6_3">NA()</definedName>
    <definedName name="cab31us_6">NA()</definedName>
    <definedName name="cab31us_6_1">NA()</definedName>
    <definedName name="cab31us_6_10">NA()</definedName>
    <definedName name="cab31us_6_10_3">NA()</definedName>
    <definedName name="cab31us_6_12">NA()</definedName>
    <definedName name="cab31us_6_12_3">NA()</definedName>
    <definedName name="cab31us_6_13">NA()</definedName>
    <definedName name="cab31us_6_13_3">NA()</definedName>
    <definedName name="cab31us_6_14">NA()</definedName>
    <definedName name="cab31us_6_14_3">NA()</definedName>
    <definedName name="cab31us_6_15">NA()</definedName>
    <definedName name="cab31us_6_15_3">NA()</definedName>
    <definedName name="cab31us_6_16">NA()</definedName>
    <definedName name="cab31us_6_16_3">NA()</definedName>
    <definedName name="cab31us_6_17">NA()</definedName>
    <definedName name="cab31us_6_17_3">NA()</definedName>
    <definedName name="cab31us_6_18">NA()</definedName>
    <definedName name="cab31us_6_18_1">NA()</definedName>
    <definedName name="cab31us_6_19">NA()</definedName>
    <definedName name="cab31us_6_20">NA()</definedName>
    <definedName name="cab31us_6_20_3">NA()</definedName>
    <definedName name="cab31us_6_21">NA()</definedName>
    <definedName name="cab31us_6_21_1">NA()</definedName>
    <definedName name="cab31us_6_21_1_3">NA()</definedName>
    <definedName name="cab31us_6_22">NA()</definedName>
    <definedName name="cab31us_6_22_3">NA()</definedName>
    <definedName name="cab31us_6_23">NA()</definedName>
    <definedName name="cab31us_6_23_3">NA()</definedName>
    <definedName name="cab31us_6_24">NA()</definedName>
    <definedName name="cab31us_6_24_3">NA()</definedName>
    <definedName name="cab31us_6_25">NA()</definedName>
    <definedName name="cab31us_6_25_3">NA()</definedName>
    <definedName name="cab31us_6_26">NA()</definedName>
    <definedName name="cab31us_6_26_3">NA()</definedName>
    <definedName name="cab31us_6_27">NA()</definedName>
    <definedName name="cab31us_6_27_3">NA()</definedName>
    <definedName name="cab31us_6_28">NA()</definedName>
    <definedName name="cab31us_6_28_3">NA()</definedName>
    <definedName name="cab31us_6_6">NA()</definedName>
    <definedName name="cab31us_6_6_3">NA()</definedName>
    <definedName name="cab31us_6_7">NA()</definedName>
    <definedName name="cab31us_6_7_3">NA()</definedName>
    <definedName name="cab31us_6_8">NA()</definedName>
    <definedName name="cab31us_6_8_3">NA()</definedName>
    <definedName name="cab31us_6_9">NA()</definedName>
    <definedName name="cab31us_6_9_1">NA()</definedName>
    <definedName name="cab31us_6_9_1_1">NA()</definedName>
    <definedName name="cab31us_6_9_1_1_3">NA()</definedName>
    <definedName name="cab31us_6_9_1_3">NA()</definedName>
    <definedName name="cab31us_7">NA()</definedName>
    <definedName name="cab31us_8">NA()</definedName>
    <definedName name="cab31us_8_3">NA()</definedName>
    <definedName name="cab31us_9">NA()</definedName>
    <definedName name="cab31us_9_3">NA()</definedName>
    <definedName name="cab41s">NA()</definedName>
    <definedName name="cab41s_1">NA()</definedName>
    <definedName name="cab41s_1_3">NA()</definedName>
    <definedName name="cab41s_10">NA()</definedName>
    <definedName name="cab41s_10_1">NA()</definedName>
    <definedName name="cab41s_10_1_3">NA()</definedName>
    <definedName name="cab41s_10_17">NA()</definedName>
    <definedName name="cab41s_10_17_3">NA()</definedName>
    <definedName name="cab41s_11">NA()</definedName>
    <definedName name="cab41s_11_1">NA()</definedName>
    <definedName name="cab41s_12">NA()</definedName>
    <definedName name="cab41s_12_3">NA()</definedName>
    <definedName name="cab41s_13">NA()</definedName>
    <definedName name="cab41s_13_3">NA()</definedName>
    <definedName name="cab41s_14">NA()</definedName>
    <definedName name="cab41s_15">NA()</definedName>
    <definedName name="cab41s_15_1">NA()</definedName>
    <definedName name="cab41s_15_1_3">NA()</definedName>
    <definedName name="cab41s_15_3">NA()</definedName>
    <definedName name="cab41s_16">NA()</definedName>
    <definedName name="cab41s_16_1">NA()</definedName>
    <definedName name="cab41s_16_1_3">NA()</definedName>
    <definedName name="cab41s_16_3">NA()</definedName>
    <definedName name="cab41s_17">NA()</definedName>
    <definedName name="cab41s_17_1">NA()</definedName>
    <definedName name="cab41s_17_3">NA()</definedName>
    <definedName name="cab41s_18">NA()</definedName>
    <definedName name="cab41s_18_1">NA()</definedName>
    <definedName name="cab41s_19">NA()</definedName>
    <definedName name="cab41s_19_1">NA()</definedName>
    <definedName name="cab41s_2">NA()</definedName>
    <definedName name="cab41s_20">NA()</definedName>
    <definedName name="cab41s_20_1">NA()</definedName>
    <definedName name="cab41s_20_1_3">NA()</definedName>
    <definedName name="cab41s_21">NA()</definedName>
    <definedName name="cab41s_21_1">NA()</definedName>
    <definedName name="cab41s_21_1_1">NA()</definedName>
    <definedName name="cab41s_21_1_1_3">NA()</definedName>
    <definedName name="cab41s_21_1_3">NA()</definedName>
    <definedName name="cab41s_22">NA()</definedName>
    <definedName name="cab41s_22_3">NA()</definedName>
    <definedName name="cab41s_23">NA()</definedName>
    <definedName name="cab41s_23_3">NA()</definedName>
    <definedName name="cab41s_24">NA()</definedName>
    <definedName name="cab41s_24_3">NA()</definedName>
    <definedName name="cab41s_25">NA()</definedName>
    <definedName name="cab41s_25_3">NA()</definedName>
    <definedName name="cab41s_26">NA()</definedName>
    <definedName name="cab41s_26_1">NA()</definedName>
    <definedName name="cab41s_26_1_3">NA()</definedName>
    <definedName name="cab41s_26_3">NA()</definedName>
    <definedName name="cab41s_27">NA()</definedName>
    <definedName name="cab41s_27_1">NA()</definedName>
    <definedName name="cab41s_27_1_3">NA()</definedName>
    <definedName name="cab41s_27_3">NA()</definedName>
    <definedName name="cab41s_28">NA()</definedName>
    <definedName name="cab41s_28_1">NA()</definedName>
    <definedName name="cab41s_28_1_3">NA()</definedName>
    <definedName name="cab41s_28_3">NA()</definedName>
    <definedName name="cab41s_29">NA()</definedName>
    <definedName name="cab41s_29_3">NA()</definedName>
    <definedName name="cab41s_3">NA()</definedName>
    <definedName name="cab41s_4">NA()</definedName>
    <definedName name="cab41s_4_1">NA()</definedName>
    <definedName name="cab41s_4_1_1">NA()</definedName>
    <definedName name="cab41s_4_1_1_1">NA()</definedName>
    <definedName name="cab41s_4_1_1_1_1">NA()</definedName>
    <definedName name="cab41s_4_1_1_1_1_1">NA()</definedName>
    <definedName name="cab41s_4_1_1_1_1_3">NA()</definedName>
    <definedName name="cab41s_4_1_1_1_3">NA()</definedName>
    <definedName name="cab41s_4_1_1_1_3_1">NA()</definedName>
    <definedName name="cab41s_4_1_1_3">NA()</definedName>
    <definedName name="cab41s_4_1_17">NA()</definedName>
    <definedName name="cab41s_4_1_17_3">NA()</definedName>
    <definedName name="cab41s_4_1_28">NA()</definedName>
    <definedName name="cab41s_4_1_28_3">NA()</definedName>
    <definedName name="cab41s_4_1_6">NA()</definedName>
    <definedName name="cab41s_4_1_6_3">NA()</definedName>
    <definedName name="cab41s_4_10">NA()</definedName>
    <definedName name="cab41s_4_10_3">NA()</definedName>
    <definedName name="cab41s_4_12">NA()</definedName>
    <definedName name="cab41s_4_12_3">NA()</definedName>
    <definedName name="cab41s_4_13">NA()</definedName>
    <definedName name="cab41s_4_13_3">NA()</definedName>
    <definedName name="cab41s_4_14">NA()</definedName>
    <definedName name="cab41s_4_14_3">NA()</definedName>
    <definedName name="cab41s_4_15">NA()</definedName>
    <definedName name="cab41s_4_15_3">NA()</definedName>
    <definedName name="cab41s_4_16">NA()</definedName>
    <definedName name="cab41s_4_16_3">NA()</definedName>
    <definedName name="cab41s_4_17">NA()</definedName>
    <definedName name="cab41s_4_17_3">NA()</definedName>
    <definedName name="cab41s_4_18">NA()</definedName>
    <definedName name="cab41s_4_18_1">NA()</definedName>
    <definedName name="cab41s_4_19">NA()</definedName>
    <definedName name="cab41s_4_20">NA()</definedName>
    <definedName name="cab41s_4_20_3">NA()</definedName>
    <definedName name="cab41s_4_21">NA()</definedName>
    <definedName name="cab41s_4_21_1">NA()</definedName>
    <definedName name="cab41s_4_21_1_3">NA()</definedName>
    <definedName name="cab41s_4_22">NA()</definedName>
    <definedName name="cab41s_4_22_3">NA()</definedName>
    <definedName name="cab41s_4_23">NA()</definedName>
    <definedName name="cab41s_4_23_3">NA()</definedName>
    <definedName name="cab41s_4_24">NA()</definedName>
    <definedName name="cab41s_4_24_3">NA()</definedName>
    <definedName name="cab41s_4_25">NA()</definedName>
    <definedName name="cab41s_4_25_3">NA()</definedName>
    <definedName name="cab41s_4_26">NA()</definedName>
    <definedName name="cab41s_4_26_3">NA()</definedName>
    <definedName name="cab41s_4_27">NA()</definedName>
    <definedName name="cab41s_4_27_3">NA()</definedName>
    <definedName name="cab41s_4_28">NA()</definedName>
    <definedName name="cab41s_4_28_3">NA()</definedName>
    <definedName name="cab41s_4_6">NA()</definedName>
    <definedName name="cab41s_4_6_3">NA()</definedName>
    <definedName name="cab41s_4_7">NA()</definedName>
    <definedName name="cab41s_4_7_3">NA()</definedName>
    <definedName name="cab41s_4_8">NA()</definedName>
    <definedName name="cab41s_4_8_3">NA()</definedName>
    <definedName name="cab41s_4_9">NA()</definedName>
    <definedName name="cab41s_4_9_3">NA()</definedName>
    <definedName name="cab41s_5_1">NA()</definedName>
    <definedName name="cab41s_5_17">NA()</definedName>
    <definedName name="cab41s_5_17_3">NA()</definedName>
    <definedName name="cab41s_5_28">NA()</definedName>
    <definedName name="cab41s_5_28_3">NA()</definedName>
    <definedName name="cab41s_5_3">NA()</definedName>
    <definedName name="cab41s_5_6">NA()</definedName>
    <definedName name="cab41s_5_6_3">NA()</definedName>
    <definedName name="cab41s_6">NA()</definedName>
    <definedName name="cab41s_6_1">NA()</definedName>
    <definedName name="cab41s_6_10">NA()</definedName>
    <definedName name="cab41s_6_10_3">NA()</definedName>
    <definedName name="cab41s_6_12">NA()</definedName>
    <definedName name="cab41s_6_12_3">NA()</definedName>
    <definedName name="cab41s_6_13">NA()</definedName>
    <definedName name="cab41s_6_13_3">NA()</definedName>
    <definedName name="cab41s_6_14">NA()</definedName>
    <definedName name="cab41s_6_14_3">NA()</definedName>
    <definedName name="cab41s_6_15">NA()</definedName>
    <definedName name="cab41s_6_15_3">NA()</definedName>
    <definedName name="cab41s_6_16">NA()</definedName>
    <definedName name="cab41s_6_16_3">NA()</definedName>
    <definedName name="cab41s_6_17">NA()</definedName>
    <definedName name="cab41s_6_17_3">NA()</definedName>
    <definedName name="cab41s_6_18">NA()</definedName>
    <definedName name="cab41s_6_18_1">NA()</definedName>
    <definedName name="cab41s_6_19">NA()</definedName>
    <definedName name="cab41s_6_20">NA()</definedName>
    <definedName name="cab41s_6_20_3">NA()</definedName>
    <definedName name="cab41s_6_21">NA()</definedName>
    <definedName name="cab41s_6_21_1">NA()</definedName>
    <definedName name="cab41s_6_21_1_3">NA()</definedName>
    <definedName name="cab41s_6_22">NA()</definedName>
    <definedName name="cab41s_6_22_3">NA()</definedName>
    <definedName name="cab41s_6_23">NA()</definedName>
    <definedName name="cab41s_6_23_3">NA()</definedName>
    <definedName name="cab41s_6_24">NA()</definedName>
    <definedName name="cab41s_6_24_3">NA()</definedName>
    <definedName name="cab41s_6_25">NA()</definedName>
    <definedName name="cab41s_6_25_3">NA()</definedName>
    <definedName name="cab41s_6_26">NA()</definedName>
    <definedName name="cab41s_6_26_3">NA()</definedName>
    <definedName name="cab41s_6_27">NA()</definedName>
    <definedName name="cab41s_6_27_3">NA()</definedName>
    <definedName name="cab41s_6_28">NA()</definedName>
    <definedName name="cab41s_6_28_3">NA()</definedName>
    <definedName name="cab41s_6_6">NA()</definedName>
    <definedName name="cab41s_6_6_3">NA()</definedName>
    <definedName name="cab41s_6_7">NA()</definedName>
    <definedName name="cab41s_6_7_3">NA()</definedName>
    <definedName name="cab41s_6_8">NA()</definedName>
    <definedName name="cab41s_6_8_3">NA()</definedName>
    <definedName name="cab41s_6_9">NA()</definedName>
    <definedName name="cab41s_6_9_1">NA()</definedName>
    <definedName name="cab41s_6_9_1_1">NA()</definedName>
    <definedName name="cab41s_6_9_1_1_3">NA()</definedName>
    <definedName name="cab41s_6_9_1_3">NA()</definedName>
    <definedName name="cab41s_7">NA()</definedName>
    <definedName name="cab41s_8">NA()</definedName>
    <definedName name="cab41s_8_3">NA()</definedName>
    <definedName name="cab41s_9">NA()</definedName>
    <definedName name="cab41s_9_3">NA()</definedName>
    <definedName name="cab41us">NA()</definedName>
    <definedName name="cab41us_1">NA()</definedName>
    <definedName name="cab41us_1_3">NA()</definedName>
    <definedName name="cab41us_10">NA()</definedName>
    <definedName name="cab41us_10_1">NA()</definedName>
    <definedName name="cab41us_10_1_3">NA()</definedName>
    <definedName name="cab41us_10_17">NA()</definedName>
    <definedName name="cab41us_10_17_3">NA()</definedName>
    <definedName name="cab41us_11">NA()</definedName>
    <definedName name="cab41us_11_1">NA()</definedName>
    <definedName name="cab41us_12">NA()</definedName>
    <definedName name="cab41us_12_3">NA()</definedName>
    <definedName name="cab41us_13">NA()</definedName>
    <definedName name="cab41us_13_3">NA()</definedName>
    <definedName name="cab41us_14">NA()</definedName>
    <definedName name="cab41us_15">NA()</definedName>
    <definedName name="cab41us_15_1">NA()</definedName>
    <definedName name="cab41us_15_1_3">NA()</definedName>
    <definedName name="cab41us_15_3">NA()</definedName>
    <definedName name="cab41us_16">NA()</definedName>
    <definedName name="cab41us_16_1">NA()</definedName>
    <definedName name="cab41us_16_1_3">NA()</definedName>
    <definedName name="cab41us_16_3">NA()</definedName>
    <definedName name="cab41us_17">NA()</definedName>
    <definedName name="cab41us_17_1">NA()</definedName>
    <definedName name="cab41us_17_3">NA()</definedName>
    <definedName name="cab41us_18">NA()</definedName>
    <definedName name="cab41us_18_1">NA()</definedName>
    <definedName name="cab41us_19">NA()</definedName>
    <definedName name="cab41us_19_1">NA()</definedName>
    <definedName name="cab41us_2">NA()</definedName>
    <definedName name="cab41us_20">NA()</definedName>
    <definedName name="cab41us_20_1">NA()</definedName>
    <definedName name="cab41us_20_1_3">NA()</definedName>
    <definedName name="cab41us_21">NA()</definedName>
    <definedName name="cab41us_21_1">NA()</definedName>
    <definedName name="cab41us_21_1_1">NA()</definedName>
    <definedName name="cab41us_21_1_1_3">NA()</definedName>
    <definedName name="cab41us_21_1_3">NA()</definedName>
    <definedName name="cab41us_22">NA()</definedName>
    <definedName name="cab41us_22_3">NA()</definedName>
    <definedName name="cab41us_23">NA()</definedName>
    <definedName name="cab41us_23_3">NA()</definedName>
    <definedName name="cab41us_24">NA()</definedName>
    <definedName name="cab41us_24_3">NA()</definedName>
    <definedName name="cab41us_25">NA()</definedName>
    <definedName name="cab41us_25_3">NA()</definedName>
    <definedName name="cab41us_26">NA()</definedName>
    <definedName name="cab41us_26_1">NA()</definedName>
    <definedName name="cab41us_26_1_3">NA()</definedName>
    <definedName name="cab41us_26_3">NA()</definedName>
    <definedName name="cab41us_27">NA()</definedName>
    <definedName name="cab41us_27_1">NA()</definedName>
    <definedName name="cab41us_27_1_3">NA()</definedName>
    <definedName name="cab41us_27_3">NA()</definedName>
    <definedName name="cab41us_28">NA()</definedName>
    <definedName name="cab41us_28_1">NA()</definedName>
    <definedName name="cab41us_28_1_3">NA()</definedName>
    <definedName name="cab41us_28_3">NA()</definedName>
    <definedName name="cab41us_29">NA()</definedName>
    <definedName name="cab41us_29_3">NA()</definedName>
    <definedName name="cab41us_3">NA()</definedName>
    <definedName name="cab41us_4">NA()</definedName>
    <definedName name="cab41us_4_1">NA()</definedName>
    <definedName name="cab41us_4_1_1">NA()</definedName>
    <definedName name="cab41us_4_1_1_1">NA()</definedName>
    <definedName name="cab41us_4_1_1_1_1">NA()</definedName>
    <definedName name="cab41us_4_1_1_1_1_1">NA()</definedName>
    <definedName name="cab41us_4_1_1_1_1_3">NA()</definedName>
    <definedName name="cab41us_4_1_1_1_3">NA()</definedName>
    <definedName name="cab41us_4_1_1_1_3_1">NA()</definedName>
    <definedName name="cab41us_4_1_1_3">NA()</definedName>
    <definedName name="cab41us_4_1_17">NA()</definedName>
    <definedName name="cab41us_4_1_17_3">NA()</definedName>
    <definedName name="cab41us_4_1_28">NA()</definedName>
    <definedName name="cab41us_4_1_28_3">NA()</definedName>
    <definedName name="cab41us_4_1_6">NA()</definedName>
    <definedName name="cab41us_4_1_6_3">NA()</definedName>
    <definedName name="cab41us_4_10">NA()</definedName>
    <definedName name="cab41us_4_10_3">NA()</definedName>
    <definedName name="cab41us_4_12">NA()</definedName>
    <definedName name="cab41us_4_12_3">NA()</definedName>
    <definedName name="cab41us_4_13">NA()</definedName>
    <definedName name="cab41us_4_13_3">NA()</definedName>
    <definedName name="cab41us_4_14">NA()</definedName>
    <definedName name="cab41us_4_14_3">NA()</definedName>
    <definedName name="cab41us_4_15">NA()</definedName>
    <definedName name="cab41us_4_15_3">NA()</definedName>
    <definedName name="cab41us_4_16">NA()</definedName>
    <definedName name="cab41us_4_16_3">NA()</definedName>
    <definedName name="cab41us_4_17">NA()</definedName>
    <definedName name="cab41us_4_17_3">NA()</definedName>
    <definedName name="cab41us_4_18">NA()</definedName>
    <definedName name="cab41us_4_18_1">NA()</definedName>
    <definedName name="cab41us_4_19">NA()</definedName>
    <definedName name="cab41us_4_20">NA()</definedName>
    <definedName name="cab41us_4_20_3">NA()</definedName>
    <definedName name="cab41us_4_21">NA()</definedName>
    <definedName name="cab41us_4_21_1">NA()</definedName>
    <definedName name="cab41us_4_21_1_3">NA()</definedName>
    <definedName name="cab41us_4_22">NA()</definedName>
    <definedName name="cab41us_4_22_3">NA()</definedName>
    <definedName name="cab41us_4_23">NA()</definedName>
    <definedName name="cab41us_4_23_3">NA()</definedName>
    <definedName name="cab41us_4_24">NA()</definedName>
    <definedName name="cab41us_4_24_3">NA()</definedName>
    <definedName name="cab41us_4_25">NA()</definedName>
    <definedName name="cab41us_4_25_3">NA()</definedName>
    <definedName name="cab41us_4_26">NA()</definedName>
    <definedName name="cab41us_4_26_3">NA()</definedName>
    <definedName name="cab41us_4_27">NA()</definedName>
    <definedName name="cab41us_4_27_3">NA()</definedName>
    <definedName name="cab41us_4_28">NA()</definedName>
    <definedName name="cab41us_4_28_3">NA()</definedName>
    <definedName name="cab41us_4_6">NA()</definedName>
    <definedName name="cab41us_4_6_3">NA()</definedName>
    <definedName name="cab41us_4_7">NA()</definedName>
    <definedName name="cab41us_4_7_3">NA()</definedName>
    <definedName name="cab41us_4_8">NA()</definedName>
    <definedName name="cab41us_4_8_3">NA()</definedName>
    <definedName name="cab41us_4_9">NA()</definedName>
    <definedName name="cab41us_4_9_3">NA()</definedName>
    <definedName name="cab41us_5_1">NA()</definedName>
    <definedName name="cab41us_5_17">NA()</definedName>
    <definedName name="cab41us_5_17_3">NA()</definedName>
    <definedName name="cab41us_5_28">NA()</definedName>
    <definedName name="cab41us_5_28_3">NA()</definedName>
    <definedName name="cab41us_5_3">NA()</definedName>
    <definedName name="cab41us_5_6">NA()</definedName>
    <definedName name="cab41us_5_6_3">NA()</definedName>
    <definedName name="cab41us_6">NA()</definedName>
    <definedName name="cab41us_6_1">NA()</definedName>
    <definedName name="cab41us_6_10">NA()</definedName>
    <definedName name="cab41us_6_10_3">NA()</definedName>
    <definedName name="cab41us_6_12">NA()</definedName>
    <definedName name="cab41us_6_12_3">NA()</definedName>
    <definedName name="cab41us_6_13">NA()</definedName>
    <definedName name="cab41us_6_13_3">NA()</definedName>
    <definedName name="cab41us_6_14">NA()</definedName>
    <definedName name="cab41us_6_14_3">NA()</definedName>
    <definedName name="cab41us_6_15">NA()</definedName>
    <definedName name="cab41us_6_15_3">NA()</definedName>
    <definedName name="cab41us_6_16">NA()</definedName>
    <definedName name="cab41us_6_16_3">NA()</definedName>
    <definedName name="cab41us_6_17">NA()</definedName>
    <definedName name="cab41us_6_17_3">NA()</definedName>
    <definedName name="cab41us_6_18">NA()</definedName>
    <definedName name="cab41us_6_18_1">NA()</definedName>
    <definedName name="cab41us_6_19">NA()</definedName>
    <definedName name="cab41us_6_20">NA()</definedName>
    <definedName name="cab41us_6_20_3">NA()</definedName>
    <definedName name="cab41us_6_21">NA()</definedName>
    <definedName name="cab41us_6_21_1">NA()</definedName>
    <definedName name="cab41us_6_21_1_3">NA()</definedName>
    <definedName name="cab41us_6_22">NA()</definedName>
    <definedName name="cab41us_6_22_3">NA()</definedName>
    <definedName name="cab41us_6_23">NA()</definedName>
    <definedName name="cab41us_6_23_3">NA()</definedName>
    <definedName name="cab41us_6_24">NA()</definedName>
    <definedName name="cab41us_6_24_3">NA()</definedName>
    <definedName name="cab41us_6_25">NA()</definedName>
    <definedName name="cab41us_6_25_3">NA()</definedName>
    <definedName name="cab41us_6_26">NA()</definedName>
    <definedName name="cab41us_6_26_3">NA()</definedName>
    <definedName name="cab41us_6_27">NA()</definedName>
    <definedName name="cab41us_6_27_3">NA()</definedName>
    <definedName name="cab41us_6_28">NA()</definedName>
    <definedName name="cab41us_6_28_3">NA()</definedName>
    <definedName name="cab41us_6_6">NA()</definedName>
    <definedName name="cab41us_6_6_3">NA()</definedName>
    <definedName name="cab41us_6_7">NA()</definedName>
    <definedName name="cab41us_6_7_3">NA()</definedName>
    <definedName name="cab41us_6_8">NA()</definedName>
    <definedName name="cab41us_6_8_3">NA()</definedName>
    <definedName name="cab41us_6_9">NA()</definedName>
    <definedName name="cab41us_6_9_1">NA()</definedName>
    <definedName name="cab41us_6_9_1_1">NA()</definedName>
    <definedName name="cab41us_6_9_1_1_3">NA()</definedName>
    <definedName name="cab41us_6_9_1_3">NA()</definedName>
    <definedName name="cab41us_7">NA()</definedName>
    <definedName name="cab41us_8">NA()</definedName>
    <definedName name="cab41us_8_3">NA()</definedName>
    <definedName name="cab41us_9">NA()</definedName>
    <definedName name="cab41us_9_3">NA()</definedName>
    <definedName name="caba">NA()</definedName>
    <definedName name="caba_1">NA()</definedName>
    <definedName name="cabd">NA()</definedName>
    <definedName name="cabf">NA()</definedName>
    <definedName name="cabf_1">NA()</definedName>
    <definedName name="cabf_1_3">NA()</definedName>
    <definedName name="cabf_10">NA()</definedName>
    <definedName name="cabf_11">NA()</definedName>
    <definedName name="cabf_11_1">NA()</definedName>
    <definedName name="cabf_14">NA()</definedName>
    <definedName name="cabf_15">NA()</definedName>
    <definedName name="cabf_16">NA()</definedName>
    <definedName name="cabf_17">NA()</definedName>
    <definedName name="cabf_17_1">NA()</definedName>
    <definedName name="cabf_18">NA()</definedName>
    <definedName name="cabf_18_1">NA()</definedName>
    <definedName name="cabf_19">NA()</definedName>
    <definedName name="cabf_2">NA()</definedName>
    <definedName name="cabf_20">NA()</definedName>
    <definedName name="cabf_21">NA()</definedName>
    <definedName name="cabf_21_1">NA()</definedName>
    <definedName name="cabf_26">NA()</definedName>
    <definedName name="cabf_27">NA()</definedName>
    <definedName name="cabf_28">NA()</definedName>
    <definedName name="cabf_29">NA()</definedName>
    <definedName name="cabf_3">NA()</definedName>
    <definedName name="cabf_4">NA()</definedName>
    <definedName name="cabf_4_1">NA()</definedName>
    <definedName name="cabf_4_1_1">NA()</definedName>
    <definedName name="cabf_4_1_1_1">NA()</definedName>
    <definedName name="cabf_4_1_1_1_1">NA()</definedName>
    <definedName name="cabf_4_1_1_1_1_1">NA()</definedName>
    <definedName name="cabf_4_18">NA()</definedName>
    <definedName name="cabf_4_18_1">NA()</definedName>
    <definedName name="cabf_4_21">NA()</definedName>
    <definedName name="cabf_5_1">NA()</definedName>
    <definedName name="cabf_6">NA()</definedName>
    <definedName name="cabf_6_1">NA()</definedName>
    <definedName name="cabf_6_18">NA()</definedName>
    <definedName name="cabf_6_18_1">NA()</definedName>
    <definedName name="cabf_6_21">NA()</definedName>
    <definedName name="cabf_7">NA()</definedName>
    <definedName name="cabinet">NA()</definedName>
    <definedName name="cabinet_1">NA()</definedName>
    <definedName name="cabinet_1_1">NA()</definedName>
    <definedName name="cabinet_2">NA()</definedName>
    <definedName name="cabinet_4">NA()</definedName>
    <definedName name="cabl">NA()</definedName>
    <definedName name="CABLE">NA()</definedName>
    <definedName name="CABLE_1">NA()</definedName>
    <definedName name="CABLE_10">NA()</definedName>
    <definedName name="CABLE_10_1">NA()</definedName>
    <definedName name="CABLE_10_17">NA()</definedName>
    <definedName name="CABLE_11">NA()</definedName>
    <definedName name="CABLE_11_1">NA()</definedName>
    <definedName name="CABLE_12">NA()</definedName>
    <definedName name="CABLE_13">NA()</definedName>
    <definedName name="CABLE_14">NA()</definedName>
    <definedName name="CABLE_15">NA()</definedName>
    <definedName name="CABLE_15_1">NA()</definedName>
    <definedName name="CABLE_16">NA()</definedName>
    <definedName name="CABLE_16_1">NA()</definedName>
    <definedName name="CABLE_17">NA()</definedName>
    <definedName name="CABLE_17_1">NA()</definedName>
    <definedName name="CABLE_18">NA()</definedName>
    <definedName name="CABLE_18_1">NA()</definedName>
    <definedName name="CABLE_19">NA()</definedName>
    <definedName name="CABLE_19_1">NA()</definedName>
    <definedName name="CABLE_2">NA()</definedName>
    <definedName name="CABLE_20">NA()</definedName>
    <definedName name="CABLE_20_1">NA()</definedName>
    <definedName name="CABLE_21">NA()</definedName>
    <definedName name="CABLE_21_1">NA()</definedName>
    <definedName name="CABLE_21_1_1">NA()</definedName>
    <definedName name="CABLE_22">NA()</definedName>
    <definedName name="CABLE_23">NA()</definedName>
    <definedName name="CABLE_24">NA()</definedName>
    <definedName name="CABLE_25">NA()</definedName>
    <definedName name="CABLE_26">NA()</definedName>
    <definedName name="CABLE_26_1">NA()</definedName>
    <definedName name="CABLE_27">NA()</definedName>
    <definedName name="CABLE_27_1">NA()</definedName>
    <definedName name="CABLE_28">NA()</definedName>
    <definedName name="CABLE_28_1">NA()</definedName>
    <definedName name="CABLE_29">NA()</definedName>
    <definedName name="CABLE_4">NA()</definedName>
    <definedName name="CABLE_4_1">NA()</definedName>
    <definedName name="CABLE_4_1_1">NA()</definedName>
    <definedName name="CABLE_4_1_1_1">NA()</definedName>
    <definedName name="CABLE_4_1_1_1_1">NA()</definedName>
    <definedName name="CABLE_4_1_1_1_1_1">NA()</definedName>
    <definedName name="CABLE_4_1_17">NA()</definedName>
    <definedName name="CABLE_4_1_28">NA()</definedName>
    <definedName name="CABLE_4_1_6">NA()</definedName>
    <definedName name="CABLE_4_10">NA()</definedName>
    <definedName name="CABLE_4_12">NA()</definedName>
    <definedName name="CABLE_4_13">NA()</definedName>
    <definedName name="CABLE_4_14">NA()</definedName>
    <definedName name="CABLE_4_15">NA()</definedName>
    <definedName name="CABLE_4_16">NA()</definedName>
    <definedName name="CABLE_4_17">NA()</definedName>
    <definedName name="CABLE_4_18">NA()</definedName>
    <definedName name="CABLE_4_18_1">NA()</definedName>
    <definedName name="CABLE_4_19">NA()</definedName>
    <definedName name="CABLE_4_20">NA()</definedName>
    <definedName name="CABLE_4_21">NA()</definedName>
    <definedName name="CABLE_4_21_1">NA()</definedName>
    <definedName name="CABLE_4_22">NA()</definedName>
    <definedName name="CABLE_4_23">NA()</definedName>
    <definedName name="CABLE_4_24">NA()</definedName>
    <definedName name="CABLE_4_25">NA()</definedName>
    <definedName name="CABLE_4_26">NA()</definedName>
    <definedName name="CABLE_4_27">NA()</definedName>
    <definedName name="CABLE_4_28">NA()</definedName>
    <definedName name="CABLE_4_6">NA()</definedName>
    <definedName name="CABLE_4_7">NA()</definedName>
    <definedName name="CABLE_4_8">NA()</definedName>
    <definedName name="CABLE_4_9">NA()</definedName>
    <definedName name="CABLE_5_1">NA()</definedName>
    <definedName name="CABLE_5_17">NA()</definedName>
    <definedName name="CABLE_5_28">NA()</definedName>
    <definedName name="CABLE_5_6">NA()</definedName>
    <definedName name="CABLE_6">NA()</definedName>
    <definedName name="CABLE_6_1">NA()</definedName>
    <definedName name="CABLE_6_10">NA()</definedName>
    <definedName name="CABLE_6_12">NA()</definedName>
    <definedName name="CABLE_6_13">NA()</definedName>
    <definedName name="CABLE_6_14">NA()</definedName>
    <definedName name="CABLE_6_15">NA()</definedName>
    <definedName name="CABLE_6_16">NA()</definedName>
    <definedName name="CABLE_6_17">NA()</definedName>
    <definedName name="CABLE_6_18">NA()</definedName>
    <definedName name="CABLE_6_18_1">NA()</definedName>
    <definedName name="CABLE_6_19">NA()</definedName>
    <definedName name="CABLE_6_20">NA()</definedName>
    <definedName name="CABLE_6_21">NA()</definedName>
    <definedName name="CABLE_6_21_1">NA()</definedName>
    <definedName name="CABLE_6_22">NA()</definedName>
    <definedName name="CABLE_6_23">NA()</definedName>
    <definedName name="CABLE_6_24">NA()</definedName>
    <definedName name="CABLE_6_25">NA()</definedName>
    <definedName name="CABLE_6_26">NA()</definedName>
    <definedName name="CABLE_6_27">NA()</definedName>
    <definedName name="CABLE_6_28">NA()</definedName>
    <definedName name="CABLE_6_6">NA()</definedName>
    <definedName name="CABLE_6_7">NA()</definedName>
    <definedName name="CABLE_6_8">NA()</definedName>
    <definedName name="CABLE_6_9">NA()</definedName>
    <definedName name="CABLE_6_9_1">NA()</definedName>
    <definedName name="CABLE_6_9_1_1">NA()</definedName>
    <definedName name="CABLE_7">NA()</definedName>
    <definedName name="CABLE_8">NA()</definedName>
    <definedName name="CABLE_9">NA()</definedName>
    <definedName name="cald">NA()</definedName>
    <definedName name="CALf">NA()</definedName>
    <definedName name="CALf_1">NA()</definedName>
    <definedName name="CALf_1_3">NA()</definedName>
    <definedName name="CALf_10">NA()</definedName>
    <definedName name="CALf_11">NA()</definedName>
    <definedName name="CALf_11_1">NA()</definedName>
    <definedName name="CALf_14">NA()</definedName>
    <definedName name="CALf_15">NA()</definedName>
    <definedName name="CALf_16">NA()</definedName>
    <definedName name="CALf_17">NA()</definedName>
    <definedName name="CALf_17_1">NA()</definedName>
    <definedName name="CALf_18">NA()</definedName>
    <definedName name="CALf_18_1">NA()</definedName>
    <definedName name="CALf_19">NA()</definedName>
    <definedName name="CALf_2">NA()</definedName>
    <definedName name="CALf_20">NA()</definedName>
    <definedName name="CALf_21">NA()</definedName>
    <definedName name="CALf_21_1">NA()</definedName>
    <definedName name="CALf_26">NA()</definedName>
    <definedName name="CALf_27">NA()</definedName>
    <definedName name="CALf_28">NA()</definedName>
    <definedName name="CALf_29">NA()</definedName>
    <definedName name="CALf_3">NA()</definedName>
    <definedName name="CALf_4">NA()</definedName>
    <definedName name="CALf_4_1">NA()</definedName>
    <definedName name="CALf_4_1_1">NA()</definedName>
    <definedName name="CALf_4_1_1_1">NA()</definedName>
    <definedName name="CALf_4_1_1_1_1">NA()</definedName>
    <definedName name="CALf_4_1_1_1_1_1">NA()</definedName>
    <definedName name="CALf_4_18">NA()</definedName>
    <definedName name="CALf_4_18_1">NA()</definedName>
    <definedName name="CALf_4_21">NA()</definedName>
    <definedName name="CALf_5_1">NA()</definedName>
    <definedName name="CALf_6">NA()</definedName>
    <definedName name="CALf_6_1">NA()</definedName>
    <definedName name="CALf_6_18">NA()</definedName>
    <definedName name="CALf_6_18_1">NA()</definedName>
    <definedName name="CALf_6_21">NA()</definedName>
    <definedName name="CALf_7">NA()</definedName>
    <definedName name="Calibration_Rate">NA()</definedName>
    <definedName name="Calibration_Rate_1">NA()</definedName>
    <definedName name="CALIMP">NA()</definedName>
    <definedName name="cant">NA()</definedName>
    <definedName name="cant_1">NA()</definedName>
    <definedName name="cant_10">NA()</definedName>
    <definedName name="cant_10_3">NA()</definedName>
    <definedName name="cant_12">NA()</definedName>
    <definedName name="cant_12_3">NA()</definedName>
    <definedName name="cant_13">NA()</definedName>
    <definedName name="cant_13_3">NA()</definedName>
    <definedName name="cant_14">NA()</definedName>
    <definedName name="cant_14_3">NA()</definedName>
    <definedName name="cant_15">NA()</definedName>
    <definedName name="cant_15_3">NA()</definedName>
    <definedName name="cant_16">NA()</definedName>
    <definedName name="cant_16_3">NA()</definedName>
    <definedName name="cant_17">NA()</definedName>
    <definedName name="cant_17_3">NA()</definedName>
    <definedName name="cant_18">NA()</definedName>
    <definedName name="cant_18_3">NA()</definedName>
    <definedName name="cant_19">NA()</definedName>
    <definedName name="cant_19_3">NA()</definedName>
    <definedName name="cant_20">NA()</definedName>
    <definedName name="cant_20_3">NA()</definedName>
    <definedName name="cant_21">NA()</definedName>
    <definedName name="cant_21_3">NA()</definedName>
    <definedName name="cant_22">NA()</definedName>
    <definedName name="cant_22_3">NA()</definedName>
    <definedName name="cant_23">NA()</definedName>
    <definedName name="cant_23_3">NA()</definedName>
    <definedName name="cant_24">NA()</definedName>
    <definedName name="cant_24_3">NA()</definedName>
    <definedName name="cant_25">NA()</definedName>
    <definedName name="cant_25_3">NA()</definedName>
    <definedName name="cant_26">NA()</definedName>
    <definedName name="cant_26_3">NA()</definedName>
    <definedName name="cant_27">NA()</definedName>
    <definedName name="cant_27_3">NA()</definedName>
    <definedName name="cant_28">NA()</definedName>
    <definedName name="cant_28_3">NA()</definedName>
    <definedName name="cant_3">NA()</definedName>
    <definedName name="cant_6">NA()</definedName>
    <definedName name="cant_6_3">NA()</definedName>
    <definedName name="cant_7">NA()</definedName>
    <definedName name="cant_7_3">NA()</definedName>
    <definedName name="cant_8">NA()</definedName>
    <definedName name="cant_8_3">NA()</definedName>
    <definedName name="cant_9">NA()</definedName>
    <definedName name="cant_9_1">NA()</definedName>
    <definedName name="cant_9_1_1">NA()</definedName>
    <definedName name="cant_9_1_1_3">NA()</definedName>
    <definedName name="cant_9_1_3">NA()</definedName>
    <definedName name="cant_9_3">NA()</definedName>
    <definedName name="capital_1">NA()</definedName>
    <definedName name="capital_2">NA()</definedName>
    <definedName name="CardReaderInd400_1">NA()</definedName>
    <definedName name="carp" hidden="1">{#N/A,#N/A,TRUE,"Front";#N/A,#N/A,TRUE,"Simple Letter";#N/A,#N/A,TRUE,"Inside";#N/A,#N/A,TRUE,"Contents";#N/A,#N/A,TRUE,"Basis";#N/A,#N/A,TRUE,"Inclusions";#N/A,#N/A,TRUE,"Exclusions";#N/A,#N/A,TRUE,"Areas";#N/A,#N/A,TRUE,"Summary";#N/A,#N/A,TRUE,"Detail"}</definedName>
    <definedName name="carpg" hidden="1">{#N/A,#N/A,TRUE,"Front";#N/A,#N/A,TRUE,"Simple Letter";#N/A,#N/A,TRUE,"Inside";#N/A,#N/A,TRUE,"Contents";#N/A,#N/A,TRUE,"Basis";#N/A,#N/A,TRUE,"Inclusions";#N/A,#N/A,TRUE,"Exclusions";#N/A,#N/A,TRUE,"Areas";#N/A,#N/A,TRUE,"Summary";#N/A,#N/A,TRUE,"Detail"}</definedName>
    <definedName name="carpnm" hidden="1">{#N/A,#N/A,TRUE,"Front";#N/A,#N/A,TRUE,"Simple Letter";#N/A,#N/A,TRUE,"Inside";#N/A,#N/A,TRUE,"Contents";#N/A,#N/A,TRUE,"Basis";#N/A,#N/A,TRUE,"Inclusions";#N/A,#N/A,TRUE,"Exclusions";#N/A,#N/A,TRUE,"Areas";#N/A,#N/A,TRUE,"Summary";#N/A,#N/A,TRUE,"Detail"}</definedName>
    <definedName name="carriageway_1">"#REF!"</definedName>
    <definedName name="cash_bank_1">NA()</definedName>
    <definedName name="cash_bank_2">NA()</definedName>
    <definedName name="CCC_1">NA()</definedName>
    <definedName name="CCC_2">NA()</definedName>
    <definedName name="cccc_1">NA()</definedName>
    <definedName name="cccc_2">NA()</definedName>
    <definedName name="ccccccccc" hidden="1">#REF!</definedName>
    <definedName name="ccdccc" hidden="1">#REF!</definedName>
    <definedName name="ccv">NA()</definedName>
    <definedName name="ccv_1">NA()</definedName>
    <definedName name="cdf">NA()</definedName>
    <definedName name="cdf_1">NA()</definedName>
    <definedName name="cdf_10">NA()</definedName>
    <definedName name="cdf_10_3">NA()</definedName>
    <definedName name="cdf_12">NA()</definedName>
    <definedName name="cdf_12_3">NA()</definedName>
    <definedName name="cdf_13">NA()</definedName>
    <definedName name="cdf_13_3">NA()</definedName>
    <definedName name="cdf_14">NA()</definedName>
    <definedName name="cdf_14_3">NA()</definedName>
    <definedName name="cdf_15">NA()</definedName>
    <definedName name="cdf_15_3">NA()</definedName>
    <definedName name="cdf_16">NA()</definedName>
    <definedName name="cdf_16_3">NA()</definedName>
    <definedName name="cdf_17">NA()</definedName>
    <definedName name="cdf_17_3">NA()</definedName>
    <definedName name="cdf_18">NA()</definedName>
    <definedName name="cdf_18_1">NA()</definedName>
    <definedName name="cdf_18_1_3">NA()</definedName>
    <definedName name="cdf_18_3">NA()</definedName>
    <definedName name="cdf_19">NA()</definedName>
    <definedName name="cdf_19_3">NA()</definedName>
    <definedName name="cdf_20">NA()</definedName>
    <definedName name="cdf_20_3">NA()</definedName>
    <definedName name="cdf_21">NA()</definedName>
    <definedName name="cdf_21_1">NA()</definedName>
    <definedName name="cdf_21_1_3">NA()</definedName>
    <definedName name="cdf_21_3">NA()</definedName>
    <definedName name="cdf_22">NA()</definedName>
    <definedName name="cdf_22_3">NA()</definedName>
    <definedName name="cdf_23">NA()</definedName>
    <definedName name="cdf_23_3">NA()</definedName>
    <definedName name="cdf_24">NA()</definedName>
    <definedName name="cdf_24_3">NA()</definedName>
    <definedName name="cdf_25">NA()</definedName>
    <definedName name="cdf_25_3">NA()</definedName>
    <definedName name="cdf_26">NA()</definedName>
    <definedName name="cdf_26_3">NA()</definedName>
    <definedName name="cdf_27">NA()</definedName>
    <definedName name="cdf_27_3">NA()</definedName>
    <definedName name="cdf_28">NA()</definedName>
    <definedName name="cdf_28_3">NA()</definedName>
    <definedName name="cdf_3">NA()</definedName>
    <definedName name="cdf_6">NA()</definedName>
    <definedName name="cdf_6_3">NA()</definedName>
    <definedName name="cdf_7">NA()</definedName>
    <definedName name="cdf_7_3">NA()</definedName>
    <definedName name="cdf_8">NA()</definedName>
    <definedName name="cdf_8_3">NA()</definedName>
    <definedName name="cdf_9">NA()</definedName>
    <definedName name="cdf_9_3">NA()</definedName>
    <definedName name="cf" hidden="1">{#N/A,#N/A,TRUE,"Front";#N/A,#N/A,TRUE,"Simple Letter";#N/A,#N/A,TRUE,"Inside";#N/A,#N/A,TRUE,"Contents";#N/A,#N/A,TRUE,"Basis";#N/A,#N/A,TRUE,"Inclusions";#N/A,#N/A,TRUE,"Exclusions";#N/A,#N/A,TRUE,"Areas";#N/A,#N/A,TRUE,"Summary";#N/A,#N/A,TRUE,"Detail"}</definedName>
    <definedName name="cfg">{#N/A,#N/A,TRUE,"Front";#N/A,#N/A,TRUE,"Simple Letter";#N/A,#N/A,TRUE,"Inside";#N/A,#N/A,TRUE,"Contents";#N/A,#N/A,TRUE,"Basis";#N/A,#N/A,TRUE,"Inclusions";#N/A,#N/A,TRUE,"Exclusions";#N/A,#N/A,TRUE,"Areas";#N/A,#N/A,TRUE,"Summary";#N/A,#N/A,TRUE,"Detail"}</definedName>
    <definedName name="ch_area1_3_1">NA()</definedName>
    <definedName name="ch_area1_3_2">NA()</definedName>
    <definedName name="ch_area2_3_1">NA()</definedName>
    <definedName name="ch_area2_3_2">NA()</definedName>
    <definedName name="ch_area3_3_1">NA()</definedName>
    <definedName name="ch_area3_3_2">NA()</definedName>
    <definedName name="ch_area4_3_1">NA()</definedName>
    <definedName name="ch_area4_3_2">NA()</definedName>
    <definedName name="ChangeBy">NA()</definedName>
    <definedName name="ChangeBy_1">NA()</definedName>
    <definedName name="ChangeBy_1_3">NA()</definedName>
    <definedName name="ChangeBy_10">NA()</definedName>
    <definedName name="ChangeBy_10_1">NA()</definedName>
    <definedName name="ChangeBy_10_1_3">NA()</definedName>
    <definedName name="ChangeBy_10_17">NA()</definedName>
    <definedName name="ChangeBy_10_17_3">NA()</definedName>
    <definedName name="ChangeBy_11">NA()</definedName>
    <definedName name="ChangeBy_11_1">NA()</definedName>
    <definedName name="ChangeBy_12">NA()</definedName>
    <definedName name="ChangeBy_12_3">NA()</definedName>
    <definedName name="ChangeBy_13">NA()</definedName>
    <definedName name="ChangeBy_13_3">NA()</definedName>
    <definedName name="ChangeBy_14">NA()</definedName>
    <definedName name="ChangeBy_15">NA()</definedName>
    <definedName name="ChangeBy_15_1">NA()</definedName>
    <definedName name="ChangeBy_15_1_3">NA()</definedName>
    <definedName name="ChangeBy_15_3">NA()</definedName>
    <definedName name="ChangeBy_16">NA()</definedName>
    <definedName name="ChangeBy_16_1">NA()</definedName>
    <definedName name="ChangeBy_16_1_3">NA()</definedName>
    <definedName name="ChangeBy_16_3">NA()</definedName>
    <definedName name="ChangeBy_17">NA()</definedName>
    <definedName name="ChangeBy_17_1">NA()</definedName>
    <definedName name="ChangeBy_17_3">NA()</definedName>
    <definedName name="ChangeBy_18">NA()</definedName>
    <definedName name="ChangeBy_18_1">NA()</definedName>
    <definedName name="ChangeBy_19">NA()</definedName>
    <definedName name="ChangeBy_19_1">NA()</definedName>
    <definedName name="ChangeBy_2">NA()</definedName>
    <definedName name="ChangeBy_20">NA()</definedName>
    <definedName name="ChangeBy_20_1">NA()</definedName>
    <definedName name="ChangeBy_20_1_3">NA()</definedName>
    <definedName name="ChangeBy_21">NA()</definedName>
    <definedName name="ChangeBy_21_1">NA()</definedName>
    <definedName name="ChangeBy_21_1_1">NA()</definedName>
    <definedName name="ChangeBy_21_1_1_3">NA()</definedName>
    <definedName name="ChangeBy_21_1_3">NA()</definedName>
    <definedName name="ChangeBy_22">NA()</definedName>
    <definedName name="ChangeBy_22_3">NA()</definedName>
    <definedName name="ChangeBy_23">NA()</definedName>
    <definedName name="ChangeBy_23_3">NA()</definedName>
    <definedName name="ChangeBy_24">NA()</definedName>
    <definedName name="ChangeBy_24_3">NA()</definedName>
    <definedName name="ChangeBy_25">NA()</definedName>
    <definedName name="ChangeBy_25_3">NA()</definedName>
    <definedName name="ChangeBy_26">NA()</definedName>
    <definedName name="ChangeBy_26_1">NA()</definedName>
    <definedName name="ChangeBy_26_1_3">NA()</definedName>
    <definedName name="ChangeBy_26_3">NA()</definedName>
    <definedName name="ChangeBy_27">NA()</definedName>
    <definedName name="ChangeBy_27_1">NA()</definedName>
    <definedName name="ChangeBy_27_1_3">NA()</definedName>
    <definedName name="ChangeBy_27_3">NA()</definedName>
    <definedName name="ChangeBy_28">NA()</definedName>
    <definedName name="ChangeBy_28_1">NA()</definedName>
    <definedName name="ChangeBy_28_1_3">NA()</definedName>
    <definedName name="ChangeBy_28_3">NA()</definedName>
    <definedName name="ChangeBy_29">NA()</definedName>
    <definedName name="ChangeBy_29_3">NA()</definedName>
    <definedName name="ChangeBy_3">NA()</definedName>
    <definedName name="ChangeBy_4">NA()</definedName>
    <definedName name="ChangeBy_4_1">NA()</definedName>
    <definedName name="ChangeBy_4_1_1">NA()</definedName>
    <definedName name="ChangeBy_4_1_1_1">NA()</definedName>
    <definedName name="ChangeBy_4_1_1_1_1">NA()</definedName>
    <definedName name="ChangeBy_4_1_1_1_1_1">NA()</definedName>
    <definedName name="ChangeBy_4_1_1_1_1_3">NA()</definedName>
    <definedName name="ChangeBy_4_1_1_1_3">NA()</definedName>
    <definedName name="ChangeBy_4_1_1_1_3_1">NA()</definedName>
    <definedName name="ChangeBy_4_1_1_3">NA()</definedName>
    <definedName name="ChangeBy_4_1_17">NA()</definedName>
    <definedName name="ChangeBy_4_1_17_3">NA()</definedName>
    <definedName name="ChangeBy_4_1_28">NA()</definedName>
    <definedName name="ChangeBy_4_1_28_3">NA()</definedName>
    <definedName name="ChangeBy_4_1_6">NA()</definedName>
    <definedName name="ChangeBy_4_1_6_3">NA()</definedName>
    <definedName name="ChangeBy_4_10">NA()</definedName>
    <definedName name="ChangeBy_4_10_3">NA()</definedName>
    <definedName name="ChangeBy_4_12">NA()</definedName>
    <definedName name="ChangeBy_4_12_3">NA()</definedName>
    <definedName name="ChangeBy_4_13">NA()</definedName>
    <definedName name="ChangeBy_4_13_3">NA()</definedName>
    <definedName name="ChangeBy_4_14">NA()</definedName>
    <definedName name="ChangeBy_4_14_3">NA()</definedName>
    <definedName name="ChangeBy_4_15">NA()</definedName>
    <definedName name="ChangeBy_4_15_3">NA()</definedName>
    <definedName name="ChangeBy_4_16">NA()</definedName>
    <definedName name="ChangeBy_4_16_3">NA()</definedName>
    <definedName name="ChangeBy_4_17">NA()</definedName>
    <definedName name="ChangeBy_4_17_3">NA()</definedName>
    <definedName name="ChangeBy_4_18">NA()</definedName>
    <definedName name="ChangeBy_4_18_1">NA()</definedName>
    <definedName name="ChangeBy_4_19">NA()</definedName>
    <definedName name="ChangeBy_4_20">NA()</definedName>
    <definedName name="ChangeBy_4_20_3">NA()</definedName>
    <definedName name="ChangeBy_4_21">NA()</definedName>
    <definedName name="ChangeBy_4_21_1">NA()</definedName>
    <definedName name="ChangeBy_4_21_1_3">NA()</definedName>
    <definedName name="ChangeBy_4_22">NA()</definedName>
    <definedName name="ChangeBy_4_22_3">NA()</definedName>
    <definedName name="ChangeBy_4_23">NA()</definedName>
    <definedName name="ChangeBy_4_23_3">NA()</definedName>
    <definedName name="ChangeBy_4_24">NA()</definedName>
    <definedName name="ChangeBy_4_24_3">NA()</definedName>
    <definedName name="ChangeBy_4_25">NA()</definedName>
    <definedName name="ChangeBy_4_25_3">NA()</definedName>
    <definedName name="ChangeBy_4_26">NA()</definedName>
    <definedName name="ChangeBy_4_26_3">NA()</definedName>
    <definedName name="ChangeBy_4_27">NA()</definedName>
    <definedName name="ChangeBy_4_27_3">NA()</definedName>
    <definedName name="ChangeBy_4_28">NA()</definedName>
    <definedName name="ChangeBy_4_28_3">NA()</definedName>
    <definedName name="ChangeBy_4_6">NA()</definedName>
    <definedName name="ChangeBy_4_6_3">NA()</definedName>
    <definedName name="ChangeBy_4_7">NA()</definedName>
    <definedName name="ChangeBy_4_7_3">NA()</definedName>
    <definedName name="ChangeBy_4_8">NA()</definedName>
    <definedName name="ChangeBy_4_8_3">NA()</definedName>
    <definedName name="ChangeBy_4_9">NA()</definedName>
    <definedName name="ChangeBy_4_9_3">NA()</definedName>
    <definedName name="ChangeBy_5_1">NA()</definedName>
    <definedName name="ChangeBy_5_17">NA()</definedName>
    <definedName name="ChangeBy_5_17_3">NA()</definedName>
    <definedName name="ChangeBy_5_28">NA()</definedName>
    <definedName name="ChangeBy_5_28_3">NA()</definedName>
    <definedName name="ChangeBy_5_3">NA()</definedName>
    <definedName name="ChangeBy_5_6">NA()</definedName>
    <definedName name="ChangeBy_5_6_3">NA()</definedName>
    <definedName name="ChangeBy_6">NA()</definedName>
    <definedName name="ChangeBy_6_1">NA()</definedName>
    <definedName name="ChangeBy_6_10">NA()</definedName>
    <definedName name="ChangeBy_6_10_3">NA()</definedName>
    <definedName name="ChangeBy_6_12">NA()</definedName>
    <definedName name="ChangeBy_6_12_3">NA()</definedName>
    <definedName name="ChangeBy_6_13">NA()</definedName>
    <definedName name="ChangeBy_6_13_3">NA()</definedName>
    <definedName name="ChangeBy_6_14">NA()</definedName>
    <definedName name="ChangeBy_6_14_3">NA()</definedName>
    <definedName name="ChangeBy_6_15">NA()</definedName>
    <definedName name="ChangeBy_6_15_3">NA()</definedName>
    <definedName name="ChangeBy_6_16">NA()</definedName>
    <definedName name="ChangeBy_6_16_3">NA()</definedName>
    <definedName name="ChangeBy_6_17">NA()</definedName>
    <definedName name="ChangeBy_6_17_3">NA()</definedName>
    <definedName name="ChangeBy_6_18">NA()</definedName>
    <definedName name="ChangeBy_6_18_1">NA()</definedName>
    <definedName name="ChangeBy_6_19">NA()</definedName>
    <definedName name="ChangeBy_6_20">NA()</definedName>
    <definedName name="ChangeBy_6_20_3">NA()</definedName>
    <definedName name="ChangeBy_6_21">NA()</definedName>
    <definedName name="ChangeBy_6_21_1">NA()</definedName>
    <definedName name="ChangeBy_6_21_1_3">NA()</definedName>
    <definedName name="ChangeBy_6_22">NA()</definedName>
    <definedName name="ChangeBy_6_22_3">NA()</definedName>
    <definedName name="ChangeBy_6_23">NA()</definedName>
    <definedName name="ChangeBy_6_23_3">NA()</definedName>
    <definedName name="ChangeBy_6_24">NA()</definedName>
    <definedName name="ChangeBy_6_24_3">NA()</definedName>
    <definedName name="ChangeBy_6_25">NA()</definedName>
    <definedName name="ChangeBy_6_25_3">NA()</definedName>
    <definedName name="ChangeBy_6_26">NA()</definedName>
    <definedName name="ChangeBy_6_26_3">NA()</definedName>
    <definedName name="ChangeBy_6_27">NA()</definedName>
    <definedName name="ChangeBy_6_27_3">NA()</definedName>
    <definedName name="ChangeBy_6_28">NA()</definedName>
    <definedName name="ChangeBy_6_28_3">NA()</definedName>
    <definedName name="ChangeBy_6_6">NA()</definedName>
    <definedName name="ChangeBy_6_6_3">NA()</definedName>
    <definedName name="ChangeBy_6_7">NA()</definedName>
    <definedName name="ChangeBy_6_7_3">NA()</definedName>
    <definedName name="ChangeBy_6_8">NA()</definedName>
    <definedName name="ChangeBy_6_8_3">NA()</definedName>
    <definedName name="ChangeBy_6_9">NA()</definedName>
    <definedName name="ChangeBy_6_9_1">NA()</definedName>
    <definedName name="ChangeBy_6_9_1_1">NA()</definedName>
    <definedName name="ChangeBy_6_9_1_1_3">NA()</definedName>
    <definedName name="ChangeBy_6_9_1_3">NA()</definedName>
    <definedName name="ChangeBy_7">NA()</definedName>
    <definedName name="ChangeBy_8">NA()</definedName>
    <definedName name="ChangeBy_8_3">NA()</definedName>
    <definedName name="ChangeBy_9">NA()</definedName>
    <definedName name="ChangeBy_9_3">NA()</definedName>
    <definedName name="ChangeDate">NA()</definedName>
    <definedName name="ChangeDate_1">NA()</definedName>
    <definedName name="ChangeDate_1_3">NA()</definedName>
    <definedName name="ChangeDate_10">NA()</definedName>
    <definedName name="ChangeDate_10_1">NA()</definedName>
    <definedName name="ChangeDate_10_1_3">NA()</definedName>
    <definedName name="ChangeDate_10_17">NA()</definedName>
    <definedName name="ChangeDate_10_17_3">NA()</definedName>
    <definedName name="ChangeDate_11">NA()</definedName>
    <definedName name="ChangeDate_11_1">NA()</definedName>
    <definedName name="ChangeDate_12">NA()</definedName>
    <definedName name="ChangeDate_12_3">NA()</definedName>
    <definedName name="ChangeDate_13">NA()</definedName>
    <definedName name="ChangeDate_13_3">NA()</definedName>
    <definedName name="ChangeDate_14">NA()</definedName>
    <definedName name="ChangeDate_15">NA()</definedName>
    <definedName name="ChangeDate_15_1">NA()</definedName>
    <definedName name="ChangeDate_15_1_3">NA()</definedName>
    <definedName name="ChangeDate_15_3">NA()</definedName>
    <definedName name="ChangeDate_16">NA()</definedName>
    <definedName name="ChangeDate_16_1">NA()</definedName>
    <definedName name="ChangeDate_16_1_3">NA()</definedName>
    <definedName name="ChangeDate_16_3">NA()</definedName>
    <definedName name="ChangeDate_17">NA()</definedName>
    <definedName name="ChangeDate_17_1">NA()</definedName>
    <definedName name="ChangeDate_17_3">NA()</definedName>
    <definedName name="ChangeDate_18">NA()</definedName>
    <definedName name="ChangeDate_18_1">NA()</definedName>
    <definedName name="ChangeDate_19">NA()</definedName>
    <definedName name="ChangeDate_19_1">NA()</definedName>
    <definedName name="ChangeDate_2">NA()</definedName>
    <definedName name="ChangeDate_20">NA()</definedName>
    <definedName name="ChangeDate_20_1">NA()</definedName>
    <definedName name="ChangeDate_20_1_3">NA()</definedName>
    <definedName name="ChangeDate_21">NA()</definedName>
    <definedName name="ChangeDate_21_1">NA()</definedName>
    <definedName name="ChangeDate_21_1_1">NA()</definedName>
    <definedName name="ChangeDate_21_1_1_3">NA()</definedName>
    <definedName name="ChangeDate_21_1_3">NA()</definedName>
    <definedName name="ChangeDate_22">NA()</definedName>
    <definedName name="ChangeDate_22_3">NA()</definedName>
    <definedName name="ChangeDate_23">NA()</definedName>
    <definedName name="ChangeDate_23_3">NA()</definedName>
    <definedName name="ChangeDate_24">NA()</definedName>
    <definedName name="ChangeDate_24_3">NA()</definedName>
    <definedName name="ChangeDate_25">NA()</definedName>
    <definedName name="ChangeDate_25_3">NA()</definedName>
    <definedName name="ChangeDate_26">NA()</definedName>
    <definedName name="ChangeDate_26_1">NA()</definedName>
    <definedName name="ChangeDate_26_1_3">NA()</definedName>
    <definedName name="ChangeDate_26_3">NA()</definedName>
    <definedName name="ChangeDate_27">NA()</definedName>
    <definedName name="ChangeDate_27_1">NA()</definedName>
    <definedName name="ChangeDate_27_1_3">NA()</definedName>
    <definedName name="ChangeDate_27_3">NA()</definedName>
    <definedName name="ChangeDate_28">NA()</definedName>
    <definedName name="ChangeDate_28_1">NA()</definedName>
    <definedName name="ChangeDate_28_1_3">NA()</definedName>
    <definedName name="ChangeDate_28_3">NA()</definedName>
    <definedName name="ChangeDate_29">NA()</definedName>
    <definedName name="ChangeDate_29_3">NA()</definedName>
    <definedName name="ChangeDate_3">NA()</definedName>
    <definedName name="ChangeDate_4">NA()</definedName>
    <definedName name="ChangeDate_4_1">NA()</definedName>
    <definedName name="ChangeDate_4_1_1">NA()</definedName>
    <definedName name="ChangeDate_4_1_1_1">NA()</definedName>
    <definedName name="ChangeDate_4_1_1_1_1">NA()</definedName>
    <definedName name="ChangeDate_4_1_1_1_1_1">NA()</definedName>
    <definedName name="ChangeDate_4_1_1_1_1_3">NA()</definedName>
    <definedName name="ChangeDate_4_1_1_1_3">NA()</definedName>
    <definedName name="ChangeDate_4_1_1_1_3_1">NA()</definedName>
    <definedName name="ChangeDate_4_1_1_3">NA()</definedName>
    <definedName name="ChangeDate_4_1_17">NA()</definedName>
    <definedName name="ChangeDate_4_1_17_3">NA()</definedName>
    <definedName name="ChangeDate_4_1_28">NA()</definedName>
    <definedName name="ChangeDate_4_1_28_3">NA()</definedName>
    <definedName name="ChangeDate_4_1_6">NA()</definedName>
    <definedName name="ChangeDate_4_1_6_3">NA()</definedName>
    <definedName name="ChangeDate_4_10">NA()</definedName>
    <definedName name="ChangeDate_4_10_3">NA()</definedName>
    <definedName name="ChangeDate_4_12">NA()</definedName>
    <definedName name="ChangeDate_4_12_3">NA()</definedName>
    <definedName name="ChangeDate_4_13">NA()</definedName>
    <definedName name="ChangeDate_4_13_3">NA()</definedName>
    <definedName name="ChangeDate_4_14">NA()</definedName>
    <definedName name="ChangeDate_4_14_3">NA()</definedName>
    <definedName name="ChangeDate_4_15">NA()</definedName>
    <definedName name="ChangeDate_4_15_3">NA()</definedName>
    <definedName name="ChangeDate_4_16">NA()</definedName>
    <definedName name="ChangeDate_4_16_3">NA()</definedName>
    <definedName name="ChangeDate_4_17">NA()</definedName>
    <definedName name="ChangeDate_4_17_3">NA()</definedName>
    <definedName name="ChangeDate_4_18">NA()</definedName>
    <definedName name="ChangeDate_4_18_1">NA()</definedName>
    <definedName name="ChangeDate_4_19">NA()</definedName>
    <definedName name="ChangeDate_4_20">NA()</definedName>
    <definedName name="ChangeDate_4_20_3">NA()</definedName>
    <definedName name="ChangeDate_4_21">NA()</definedName>
    <definedName name="ChangeDate_4_21_1">NA()</definedName>
    <definedName name="ChangeDate_4_21_1_3">NA()</definedName>
    <definedName name="ChangeDate_4_22">NA()</definedName>
    <definedName name="ChangeDate_4_22_3">NA()</definedName>
    <definedName name="ChangeDate_4_23">NA()</definedName>
    <definedName name="ChangeDate_4_23_3">NA()</definedName>
    <definedName name="ChangeDate_4_24">NA()</definedName>
    <definedName name="ChangeDate_4_24_3">NA()</definedName>
    <definedName name="ChangeDate_4_25">NA()</definedName>
    <definedName name="ChangeDate_4_25_3">NA()</definedName>
    <definedName name="ChangeDate_4_26">NA()</definedName>
    <definedName name="ChangeDate_4_26_3">NA()</definedName>
    <definedName name="ChangeDate_4_27">NA()</definedName>
    <definedName name="ChangeDate_4_27_3">NA()</definedName>
    <definedName name="ChangeDate_4_28">NA()</definedName>
    <definedName name="ChangeDate_4_28_3">NA()</definedName>
    <definedName name="ChangeDate_4_6">NA()</definedName>
    <definedName name="ChangeDate_4_6_3">NA()</definedName>
    <definedName name="ChangeDate_4_7">NA()</definedName>
    <definedName name="ChangeDate_4_7_3">NA()</definedName>
    <definedName name="ChangeDate_4_8">NA()</definedName>
    <definedName name="ChangeDate_4_8_3">NA()</definedName>
    <definedName name="ChangeDate_4_9">NA()</definedName>
    <definedName name="ChangeDate_4_9_3">NA()</definedName>
    <definedName name="ChangeDate_5_1">NA()</definedName>
    <definedName name="ChangeDate_5_17">NA()</definedName>
    <definedName name="ChangeDate_5_17_3">NA()</definedName>
    <definedName name="ChangeDate_5_28">NA()</definedName>
    <definedName name="ChangeDate_5_28_3">NA()</definedName>
    <definedName name="ChangeDate_5_3">NA()</definedName>
    <definedName name="ChangeDate_5_6">NA()</definedName>
    <definedName name="ChangeDate_5_6_3">NA()</definedName>
    <definedName name="ChangeDate_6">NA()</definedName>
    <definedName name="ChangeDate_6_1">NA()</definedName>
    <definedName name="ChangeDate_6_10">NA()</definedName>
    <definedName name="ChangeDate_6_10_3">NA()</definedName>
    <definedName name="ChangeDate_6_12">NA()</definedName>
    <definedName name="ChangeDate_6_12_3">NA()</definedName>
    <definedName name="ChangeDate_6_13">NA()</definedName>
    <definedName name="ChangeDate_6_13_3">NA()</definedName>
    <definedName name="ChangeDate_6_14">NA()</definedName>
    <definedName name="ChangeDate_6_14_3">NA()</definedName>
    <definedName name="ChangeDate_6_15">NA()</definedName>
    <definedName name="ChangeDate_6_15_3">NA()</definedName>
    <definedName name="ChangeDate_6_16">NA()</definedName>
    <definedName name="ChangeDate_6_16_3">NA()</definedName>
    <definedName name="ChangeDate_6_17">NA()</definedName>
    <definedName name="ChangeDate_6_17_3">NA()</definedName>
    <definedName name="ChangeDate_6_18">NA()</definedName>
    <definedName name="ChangeDate_6_18_1">NA()</definedName>
    <definedName name="ChangeDate_6_19">NA()</definedName>
    <definedName name="ChangeDate_6_20">NA()</definedName>
    <definedName name="ChangeDate_6_20_3">NA()</definedName>
    <definedName name="ChangeDate_6_21">NA()</definedName>
    <definedName name="ChangeDate_6_21_1">NA()</definedName>
    <definedName name="ChangeDate_6_21_1_3">NA()</definedName>
    <definedName name="ChangeDate_6_22">NA()</definedName>
    <definedName name="ChangeDate_6_22_3">NA()</definedName>
    <definedName name="ChangeDate_6_23">NA()</definedName>
    <definedName name="ChangeDate_6_23_3">NA()</definedName>
    <definedName name="ChangeDate_6_24">NA()</definedName>
    <definedName name="ChangeDate_6_24_3">NA()</definedName>
    <definedName name="ChangeDate_6_25">NA()</definedName>
    <definedName name="ChangeDate_6_25_3">NA()</definedName>
    <definedName name="ChangeDate_6_26">NA()</definedName>
    <definedName name="ChangeDate_6_26_3">NA()</definedName>
    <definedName name="ChangeDate_6_27">NA()</definedName>
    <definedName name="ChangeDate_6_27_3">NA()</definedName>
    <definedName name="ChangeDate_6_28">NA()</definedName>
    <definedName name="ChangeDate_6_28_3">NA()</definedName>
    <definedName name="ChangeDate_6_6">NA()</definedName>
    <definedName name="ChangeDate_6_6_3">NA()</definedName>
    <definedName name="ChangeDate_6_7">NA()</definedName>
    <definedName name="ChangeDate_6_7_3">NA()</definedName>
    <definedName name="ChangeDate_6_8">NA()</definedName>
    <definedName name="ChangeDate_6_8_3">NA()</definedName>
    <definedName name="ChangeDate_6_9">NA()</definedName>
    <definedName name="ChangeDate_6_9_1">NA()</definedName>
    <definedName name="ChangeDate_6_9_1_1">NA()</definedName>
    <definedName name="ChangeDate_6_9_1_1_3">NA()</definedName>
    <definedName name="ChangeDate_6_9_1_3">NA()</definedName>
    <definedName name="ChangeDate_7">NA()</definedName>
    <definedName name="ChangeDate_8">NA()</definedName>
    <definedName name="ChangeDate_8_3">NA()</definedName>
    <definedName name="ChangeDate_9">NA()</definedName>
    <definedName name="ChangeDate_9_3">NA()</definedName>
    <definedName name="chiller">NA()</definedName>
    <definedName name="chiller_1">NA()</definedName>
    <definedName name="chiller_10">NA()</definedName>
    <definedName name="chiller_12">NA()</definedName>
    <definedName name="chiller_13">NA()</definedName>
    <definedName name="chiller_14">NA()</definedName>
    <definedName name="chiller_15">NA()</definedName>
    <definedName name="chiller_16">NA()</definedName>
    <definedName name="chiller_17">NA()</definedName>
    <definedName name="chiller_18">NA()</definedName>
    <definedName name="chiller_19">NA()</definedName>
    <definedName name="chiller_20">NA()</definedName>
    <definedName name="chiller_21">NA()</definedName>
    <definedName name="chiller_22">NA()</definedName>
    <definedName name="chiller_23">NA()</definedName>
    <definedName name="chiller_23_1">NA()</definedName>
    <definedName name="chiller_23_17">NA()</definedName>
    <definedName name="chiller_23_28">NA()</definedName>
    <definedName name="chiller_23_6">NA()</definedName>
    <definedName name="chiller_24">NA()</definedName>
    <definedName name="chiller_25">NA()</definedName>
    <definedName name="chiller_26">NA()</definedName>
    <definedName name="chiller_27">NA()</definedName>
    <definedName name="chiller_28">NA()</definedName>
    <definedName name="chiller_6">NA()</definedName>
    <definedName name="chiller_7">NA()</definedName>
    <definedName name="chiller_8">NA()</definedName>
    <definedName name="chiller_9">NA()</definedName>
    <definedName name="chiller_9_1">NA()</definedName>
    <definedName name="chiller_9_1_1">NA()</definedName>
    <definedName name="ciff">NA()</definedName>
    <definedName name="ciff_1">NA()</definedName>
    <definedName name="ciff_10">NA()</definedName>
    <definedName name="ciff_10_3">NA()</definedName>
    <definedName name="ciff_12">NA()</definedName>
    <definedName name="ciff_12_3">NA()</definedName>
    <definedName name="ciff_13">NA()</definedName>
    <definedName name="ciff_13_3">NA()</definedName>
    <definedName name="ciff_14">NA()</definedName>
    <definedName name="ciff_14_3">NA()</definedName>
    <definedName name="ciff_15">NA()</definedName>
    <definedName name="ciff_15_3">NA()</definedName>
    <definedName name="ciff_16">NA()</definedName>
    <definedName name="ciff_16_3">NA()</definedName>
    <definedName name="ciff_17">NA()</definedName>
    <definedName name="ciff_17_3">NA()</definedName>
    <definedName name="ciff_18">NA()</definedName>
    <definedName name="ciff_18_1">NA()</definedName>
    <definedName name="ciff_18_1_3">NA()</definedName>
    <definedName name="ciff_18_3">NA()</definedName>
    <definedName name="ciff_19">NA()</definedName>
    <definedName name="ciff_19_3">NA()</definedName>
    <definedName name="ciff_20">NA()</definedName>
    <definedName name="ciff_20_3">NA()</definedName>
    <definedName name="ciff_21">NA()</definedName>
    <definedName name="ciff_21_1">NA()</definedName>
    <definedName name="ciff_21_1_3">NA()</definedName>
    <definedName name="ciff_21_3">NA()</definedName>
    <definedName name="ciff_22">NA()</definedName>
    <definedName name="ciff_22_3">NA()</definedName>
    <definedName name="ciff_23">NA()</definedName>
    <definedName name="ciff_23_3">NA()</definedName>
    <definedName name="ciff_24">NA()</definedName>
    <definedName name="ciff_24_3">NA()</definedName>
    <definedName name="ciff_25">NA()</definedName>
    <definedName name="ciff_25_3">NA()</definedName>
    <definedName name="ciff_26">NA()</definedName>
    <definedName name="ciff_26_3">NA()</definedName>
    <definedName name="ciff_27">NA()</definedName>
    <definedName name="ciff_27_3">NA()</definedName>
    <definedName name="ciff_28">NA()</definedName>
    <definedName name="ciff_28_3">NA()</definedName>
    <definedName name="ciff_3">NA()</definedName>
    <definedName name="ciff_6">NA()</definedName>
    <definedName name="ciff_6_3">NA()</definedName>
    <definedName name="ciff_7">NA()</definedName>
    <definedName name="ciff_7_3">NA()</definedName>
    <definedName name="ciff_8">NA()</definedName>
    <definedName name="ciff_8_3">NA()</definedName>
    <definedName name="ciff_9">NA()</definedName>
    <definedName name="ciff_9_3">NA()</definedName>
    <definedName name="ClientAddress1">NA()</definedName>
    <definedName name="ClientAddress2">NA()</definedName>
    <definedName name="ClientCity">NA()</definedName>
    <definedName name="ClientCountry">NA()</definedName>
    <definedName name="ClientEmail">NA()</definedName>
    <definedName name="ClientFax">NA()</definedName>
    <definedName name="ClientPhone">NA()</definedName>
    <definedName name="ClientState">NA()</definedName>
    <definedName name="ClientState_1">NA()</definedName>
    <definedName name="ClientZip">NA()</definedName>
    <definedName name="ClientZip_1">NA()</definedName>
    <definedName name="clrf">NA()</definedName>
    <definedName name="clrf_1">NA()</definedName>
    <definedName name="clrf_10">NA()</definedName>
    <definedName name="clrf_10_3">NA()</definedName>
    <definedName name="clrf_12">NA()</definedName>
    <definedName name="clrf_12_3">NA()</definedName>
    <definedName name="clrf_13">NA()</definedName>
    <definedName name="clrf_13_3">NA()</definedName>
    <definedName name="clrf_14">NA()</definedName>
    <definedName name="clrf_14_3">NA()</definedName>
    <definedName name="clrf_15">NA()</definedName>
    <definedName name="clrf_15_3">NA()</definedName>
    <definedName name="clrf_16">NA()</definedName>
    <definedName name="clrf_16_3">NA()</definedName>
    <definedName name="clrf_17">NA()</definedName>
    <definedName name="clrf_17_3">NA()</definedName>
    <definedName name="clrf_18">NA()</definedName>
    <definedName name="clrf_18_1">NA()</definedName>
    <definedName name="clrf_18_1_3">NA()</definedName>
    <definedName name="clrf_18_3">NA()</definedName>
    <definedName name="clrf_19">NA()</definedName>
    <definedName name="clrf_19_3">NA()</definedName>
    <definedName name="clrf_20">NA()</definedName>
    <definedName name="clrf_20_3">NA()</definedName>
    <definedName name="clrf_21">NA()</definedName>
    <definedName name="clrf_21_1">NA()</definedName>
    <definedName name="clrf_21_1_3">NA()</definedName>
    <definedName name="clrf_21_3">NA()</definedName>
    <definedName name="clrf_22">NA()</definedName>
    <definedName name="clrf_22_3">NA()</definedName>
    <definedName name="clrf_23">NA()</definedName>
    <definedName name="clrf_23_3">NA()</definedName>
    <definedName name="clrf_24">NA()</definedName>
    <definedName name="clrf_24_3">NA()</definedName>
    <definedName name="clrf_25">NA()</definedName>
    <definedName name="clrf_25_3">NA()</definedName>
    <definedName name="clrf_26">NA()</definedName>
    <definedName name="clrf_26_3">NA()</definedName>
    <definedName name="clrf_27">NA()</definedName>
    <definedName name="clrf_27_3">NA()</definedName>
    <definedName name="clrf_28">NA()</definedName>
    <definedName name="clrf_28_3">NA()</definedName>
    <definedName name="clrf_3">NA()</definedName>
    <definedName name="clrf_6">NA()</definedName>
    <definedName name="clrf_6_3">NA()</definedName>
    <definedName name="clrf_7">NA()</definedName>
    <definedName name="clrf_7_3">NA()</definedName>
    <definedName name="clrf_8">NA()</definedName>
    <definedName name="clrf_8_3">NA()</definedName>
    <definedName name="clrf_9">NA()</definedName>
    <definedName name="clrf_9_3">NA()</definedName>
    <definedName name="CMTTONE_1">"#REF!"</definedName>
    <definedName name="CMTTONNE_1">"#REF!"</definedName>
    <definedName name="coarsesand">470</definedName>
    <definedName name="Code" hidden="1">#REF!</definedName>
    <definedName name="CODE1" hidden="1">#REF!</definedName>
    <definedName name="coimbatore_1">NA()</definedName>
    <definedName name="coimbatore_2">NA()</definedName>
    <definedName name="com" hidden="1">#REF!</definedName>
    <definedName name="Com.St." hidden="1">{"'Sheet1'!$A$4386:$N$4591"}</definedName>
    <definedName name="Comments">NA()</definedName>
    <definedName name="commn_3_1">NA()</definedName>
    <definedName name="commn_3_2">NA()</definedName>
    <definedName name="COMP." hidden="1">#REF!</definedName>
    <definedName name="Company">NA()</definedName>
    <definedName name="company_add1">NA()</definedName>
    <definedName name="company_add1_1">NA()</definedName>
    <definedName name="company_add1_1_1">NA()</definedName>
    <definedName name="company_add1_1_1_1">NA()</definedName>
    <definedName name="company_add1_1_1_1_1">NA()</definedName>
    <definedName name="company_add1_1_1_1_1_1">NA()</definedName>
    <definedName name="company_add1_1_1_1_1_1_1">NA()</definedName>
    <definedName name="company_add1_1_1_1_1_1_1_1">NA()</definedName>
    <definedName name="company_add1_1_8">NA()</definedName>
    <definedName name="company_add1_2">NA()</definedName>
    <definedName name="company_add1_2_1">NA()</definedName>
    <definedName name="company_add1_2_1_1">NA()</definedName>
    <definedName name="company_add1_2_1_1_1">NA()</definedName>
    <definedName name="company_add1_3">NA()</definedName>
    <definedName name="company_add1_3_1">NA()</definedName>
    <definedName name="company_add1_3_1_1">NA()</definedName>
    <definedName name="company_add1_3_1_1_1">NA()</definedName>
    <definedName name="company_add1_3_8">NA()</definedName>
    <definedName name="company_add1_4">NA()</definedName>
    <definedName name="company_add1_4_1">NA()</definedName>
    <definedName name="company_add1_4_1_1">NA()</definedName>
    <definedName name="company_add1_4_1_1_1">NA()</definedName>
    <definedName name="company_add1_4_1_1_1_1">NA()</definedName>
    <definedName name="company_add1_4_8">NA()</definedName>
    <definedName name="company_add1_5_1">NA()</definedName>
    <definedName name="company_add1_5_1_1">NA()</definedName>
    <definedName name="company_add1_5_1_1_1">NA()</definedName>
    <definedName name="company_add1_5_2">NA()</definedName>
    <definedName name="company_add1_6_1">NA()</definedName>
    <definedName name="company_add1_6_1_1">NA()</definedName>
    <definedName name="company_add1_6_1_1_1">NA()</definedName>
    <definedName name="company_add1_6_2">NA()</definedName>
    <definedName name="company_add1_7_1">NA()</definedName>
    <definedName name="company_add1_7_1_1">NA()</definedName>
    <definedName name="company_add1_7_2">NA()</definedName>
    <definedName name="company_add1_8">NA()</definedName>
    <definedName name="company_add2">NA()</definedName>
    <definedName name="company_add2_1">NA()</definedName>
    <definedName name="company_add2_1_1">NA()</definedName>
    <definedName name="company_add2_1_1_1">NA()</definedName>
    <definedName name="company_add2_1_1_1_1">NA()</definedName>
    <definedName name="company_add2_1_1_1_1_1">NA()</definedName>
    <definedName name="company_add2_1_1_1_1_1_1">NA()</definedName>
    <definedName name="company_add2_1_1_1_1_1_1_1">NA()</definedName>
    <definedName name="company_add2_1_8">NA()</definedName>
    <definedName name="company_add2_2">NA()</definedName>
    <definedName name="company_add2_2_1">NA()</definedName>
    <definedName name="company_add2_2_1_1">NA()</definedName>
    <definedName name="company_add2_2_1_1_1">NA()</definedName>
    <definedName name="company_add2_3">NA()</definedName>
    <definedName name="company_add2_3_1">NA()</definedName>
    <definedName name="company_add2_3_1_1">NA()</definedName>
    <definedName name="company_add2_3_1_1_1">NA()</definedName>
    <definedName name="company_add2_3_8">NA()</definedName>
    <definedName name="company_add2_4">NA()</definedName>
    <definedName name="company_add2_4_1">NA()</definedName>
    <definedName name="company_add2_4_1_1">NA()</definedName>
    <definedName name="company_add2_4_1_1_1">NA()</definedName>
    <definedName name="company_add2_4_1_1_1_1">NA()</definedName>
    <definedName name="company_add2_4_8">NA()</definedName>
    <definedName name="company_add2_5_1">NA()</definedName>
    <definedName name="company_add2_5_1_1">NA()</definedName>
    <definedName name="company_add2_5_1_1_1">NA()</definedName>
    <definedName name="company_add2_5_2">NA()</definedName>
    <definedName name="company_add2_6_1">NA()</definedName>
    <definedName name="company_add2_6_1_1">NA()</definedName>
    <definedName name="company_add2_6_1_1_1">NA()</definedName>
    <definedName name="company_add2_6_2">NA()</definedName>
    <definedName name="company_add2_7_1">NA()</definedName>
    <definedName name="company_add2_7_1_1">NA()</definedName>
    <definedName name="company_add2_7_2">NA()</definedName>
    <definedName name="company_add2_8">NA()</definedName>
    <definedName name="company_name">NA()</definedName>
    <definedName name="company_name_1">NA()</definedName>
    <definedName name="company_name_1_1">NA()</definedName>
    <definedName name="company_name_1_1_1">NA()</definedName>
    <definedName name="company_name_1_1_1_1">NA()</definedName>
    <definedName name="company_name_1_1_1_1_1">NA()</definedName>
    <definedName name="company_name_1_1_1_1_1_1">NA()</definedName>
    <definedName name="company_name_1_1_1_1_1_1_1">NA()</definedName>
    <definedName name="company_name_1_8">NA()</definedName>
    <definedName name="company_name_2">NA()</definedName>
    <definedName name="company_name_2_1">NA()</definedName>
    <definedName name="company_name_2_1_1">NA()</definedName>
    <definedName name="company_name_2_1_1_1">NA()</definedName>
    <definedName name="company_name_3">NA()</definedName>
    <definedName name="company_name_3_1">NA()</definedName>
    <definedName name="company_name_3_1_1">NA()</definedName>
    <definedName name="company_name_3_1_1_1">NA()</definedName>
    <definedName name="company_name_3_8">NA()</definedName>
    <definedName name="company_name_4">NA()</definedName>
    <definedName name="company_name_4_1">NA()</definedName>
    <definedName name="company_name_4_1_1">NA()</definedName>
    <definedName name="company_name_4_1_1_1">NA()</definedName>
    <definedName name="company_name_4_1_1_1_1">NA()</definedName>
    <definedName name="company_name_4_8">NA()</definedName>
    <definedName name="company_name_5_1">NA()</definedName>
    <definedName name="company_name_5_1_1">NA()</definedName>
    <definedName name="company_name_5_1_1_1">NA()</definedName>
    <definedName name="company_name_5_2">NA()</definedName>
    <definedName name="company_name_6_1">NA()</definedName>
    <definedName name="company_name_6_1_1">NA()</definedName>
    <definedName name="company_name_6_1_1_1">NA()</definedName>
    <definedName name="company_name_6_2">NA()</definedName>
    <definedName name="company_name_7_1">NA()</definedName>
    <definedName name="company_name_7_1_1">NA()</definedName>
    <definedName name="company_name_7_2">NA()</definedName>
    <definedName name="company_name_8">NA()</definedName>
    <definedName name="CompanyInfo1">"JCI"</definedName>
    <definedName name="CompanyInfo2">"JCI"</definedName>
    <definedName name="CompDate">NA()</definedName>
    <definedName name="CompDate_1">NA()</definedName>
    <definedName name="CompDate_1_3">NA()</definedName>
    <definedName name="CompDate_10">NA()</definedName>
    <definedName name="CompDate_11">NA()</definedName>
    <definedName name="CompDate_11_1">NA()</definedName>
    <definedName name="CompDate_14">NA()</definedName>
    <definedName name="CompDate_15">NA()</definedName>
    <definedName name="CompDate_16">NA()</definedName>
    <definedName name="CompDate_17">NA()</definedName>
    <definedName name="CompDate_17_1">NA()</definedName>
    <definedName name="CompDate_18">NA()</definedName>
    <definedName name="CompDate_18_1">NA()</definedName>
    <definedName name="CompDate_19">NA()</definedName>
    <definedName name="CompDate_2">NA()</definedName>
    <definedName name="CompDate_20">NA()</definedName>
    <definedName name="CompDate_21">NA()</definedName>
    <definedName name="CompDate_21_1">NA()</definedName>
    <definedName name="CompDate_26">NA()</definedName>
    <definedName name="CompDate_27">NA()</definedName>
    <definedName name="CompDate_28">NA()</definedName>
    <definedName name="CompDate_29">NA()</definedName>
    <definedName name="CompDate_3">NA()</definedName>
    <definedName name="CompDate_4">NA()</definedName>
    <definedName name="CompDate_4_1">NA()</definedName>
    <definedName name="CompDate_4_1_1">NA()</definedName>
    <definedName name="CompDate_4_1_1_1">NA()</definedName>
    <definedName name="CompDate_4_1_1_1_1">NA()</definedName>
    <definedName name="CompDate_4_1_1_1_1_1">NA()</definedName>
    <definedName name="CompDate_4_18">NA()</definedName>
    <definedName name="CompDate_4_18_1">NA()</definedName>
    <definedName name="CompDate_4_21">NA()</definedName>
    <definedName name="CompDate_5_1">NA()</definedName>
    <definedName name="CompDate_6">NA()</definedName>
    <definedName name="CompDate_6_1">NA()</definedName>
    <definedName name="CompDate_6_18">NA()</definedName>
    <definedName name="CompDate_6_18_1">NA()</definedName>
    <definedName name="CompDate_6_21">NA()</definedName>
    <definedName name="CompDate_7">NA()</definedName>
    <definedName name="COMPERATIVE" hidden="1">#REF!</definedName>
    <definedName name="conanalysis" hidden="1">{#N/A,#N/A,TRUE,"Front";#N/A,#N/A,TRUE,"Simple Letter";#N/A,#N/A,TRUE,"Inside";#N/A,#N/A,TRUE,"Contents";#N/A,#N/A,TRUE,"Basis";#N/A,#N/A,TRUE,"Inclusions";#N/A,#N/A,TRUE,"Exclusions";#N/A,#N/A,TRUE,"Areas";#N/A,#N/A,TRUE,"Summary";#N/A,#N/A,TRUE,"Detail"}</definedName>
    <definedName name="condf">NA()</definedName>
    <definedName name="condf_18">NA()</definedName>
    <definedName name="condf_18_1">NA()</definedName>
    <definedName name="condf_21">NA()</definedName>
    <definedName name="conf">NA()</definedName>
    <definedName name="conf_1">NA()</definedName>
    <definedName name="conf_1_3">NA()</definedName>
    <definedName name="conf_10">NA()</definedName>
    <definedName name="conf_11">NA()</definedName>
    <definedName name="conf_11_1">NA()</definedName>
    <definedName name="conf_14">NA()</definedName>
    <definedName name="conf_15">NA()</definedName>
    <definedName name="conf_16">NA()</definedName>
    <definedName name="conf_17">NA()</definedName>
    <definedName name="conf_17_1">NA()</definedName>
    <definedName name="conf_18">NA()</definedName>
    <definedName name="conf_18_1">NA()</definedName>
    <definedName name="conf_19">NA()</definedName>
    <definedName name="conf_2">NA()</definedName>
    <definedName name="conf_20">NA()</definedName>
    <definedName name="conf_21">NA()</definedName>
    <definedName name="conf_21_1">NA()</definedName>
    <definedName name="conf_26">NA()</definedName>
    <definedName name="conf_27">NA()</definedName>
    <definedName name="conf_28">NA()</definedName>
    <definedName name="conf_29">NA()</definedName>
    <definedName name="conf_3">NA()</definedName>
    <definedName name="conf_4">NA()</definedName>
    <definedName name="conf_4_1">NA()</definedName>
    <definedName name="conf_4_1_1">NA()</definedName>
    <definedName name="conf_4_1_1_1">NA()</definedName>
    <definedName name="conf_4_1_1_1_1">NA()</definedName>
    <definedName name="conf_4_1_1_1_1_1">NA()</definedName>
    <definedName name="conf_4_18">NA()</definedName>
    <definedName name="conf_4_18_1">NA()</definedName>
    <definedName name="conf_4_21">NA()</definedName>
    <definedName name="conf_5_1">NA()</definedName>
    <definedName name="conf_6">NA()</definedName>
    <definedName name="conf_6_1">NA()</definedName>
    <definedName name="conf_6_18">NA()</definedName>
    <definedName name="conf_6_18_1">NA()</definedName>
    <definedName name="conf_6_21">NA()</definedName>
    <definedName name="conf_7">NA()</definedName>
    <definedName name="conmsf">NA()</definedName>
    <definedName name="constrn_1">NA()</definedName>
    <definedName name="constrn_2">NA()</definedName>
    <definedName name="Construction_Period">NA()</definedName>
    <definedName name="Contact">NA()</definedName>
    <definedName name="ContAmt">NA()</definedName>
    <definedName name="ContAmt_1">NA()</definedName>
    <definedName name="ContAmt_1_3">NA()</definedName>
    <definedName name="ContAmt_10">NA()</definedName>
    <definedName name="ContAmt_10_1">NA()</definedName>
    <definedName name="ContAmt_10_1_3">NA()</definedName>
    <definedName name="ContAmt_10_17">NA()</definedName>
    <definedName name="ContAmt_10_17_3">NA()</definedName>
    <definedName name="ContAmt_11">NA()</definedName>
    <definedName name="ContAmt_11_1">NA()</definedName>
    <definedName name="ContAmt_12">NA()</definedName>
    <definedName name="ContAmt_12_3">NA()</definedName>
    <definedName name="ContAmt_13">NA()</definedName>
    <definedName name="ContAmt_13_3">NA()</definedName>
    <definedName name="ContAmt_14">NA()</definedName>
    <definedName name="ContAmt_15">NA()</definedName>
    <definedName name="ContAmt_15_1">NA()</definedName>
    <definedName name="ContAmt_15_1_3">NA()</definedName>
    <definedName name="ContAmt_15_3">NA()</definedName>
    <definedName name="ContAmt_16">NA()</definedName>
    <definedName name="ContAmt_16_1">NA()</definedName>
    <definedName name="ContAmt_16_1_3">NA()</definedName>
    <definedName name="ContAmt_16_3">NA()</definedName>
    <definedName name="ContAmt_17">NA()</definedName>
    <definedName name="ContAmt_17_1">NA()</definedName>
    <definedName name="ContAmt_17_3">NA()</definedName>
    <definedName name="ContAmt_18">NA()</definedName>
    <definedName name="ContAmt_18_1">NA()</definedName>
    <definedName name="ContAmt_19">NA()</definedName>
    <definedName name="ContAmt_19_1">NA()</definedName>
    <definedName name="ContAmt_2">NA()</definedName>
    <definedName name="ContAmt_20">NA()</definedName>
    <definedName name="ContAmt_20_1">NA()</definedName>
    <definedName name="ContAmt_20_1_3">NA()</definedName>
    <definedName name="ContAmt_21">NA()</definedName>
    <definedName name="ContAmt_21_1">NA()</definedName>
    <definedName name="ContAmt_21_1_1">NA()</definedName>
    <definedName name="ContAmt_21_1_1_3">NA()</definedName>
    <definedName name="ContAmt_21_1_3">NA()</definedName>
    <definedName name="ContAmt_22">NA()</definedName>
    <definedName name="ContAmt_22_3">NA()</definedName>
    <definedName name="ContAmt_23">NA()</definedName>
    <definedName name="ContAmt_23_3">NA()</definedName>
    <definedName name="ContAmt_24">NA()</definedName>
    <definedName name="ContAmt_24_3">NA()</definedName>
    <definedName name="ContAmt_25">NA()</definedName>
    <definedName name="ContAmt_25_3">NA()</definedName>
    <definedName name="ContAmt_26">NA()</definedName>
    <definedName name="ContAmt_26_1">NA()</definedName>
    <definedName name="ContAmt_26_1_3">NA()</definedName>
    <definedName name="ContAmt_26_3">NA()</definedName>
    <definedName name="ContAmt_27">NA()</definedName>
    <definedName name="ContAmt_27_1">NA()</definedName>
    <definedName name="ContAmt_27_1_3">NA()</definedName>
    <definedName name="ContAmt_27_3">NA()</definedName>
    <definedName name="ContAmt_28">NA()</definedName>
    <definedName name="ContAmt_28_1">NA()</definedName>
    <definedName name="ContAmt_28_1_3">NA()</definedName>
    <definedName name="ContAmt_28_3">NA()</definedName>
    <definedName name="ContAmt_29">NA()</definedName>
    <definedName name="ContAmt_29_3">NA()</definedName>
    <definedName name="ContAmt_3">NA()</definedName>
    <definedName name="ContAmt_4">NA()</definedName>
    <definedName name="ContAmt_4_1">NA()</definedName>
    <definedName name="ContAmt_4_1_1">NA()</definedName>
    <definedName name="ContAmt_4_1_1_1">NA()</definedName>
    <definedName name="ContAmt_4_1_1_1_1">NA()</definedName>
    <definedName name="ContAmt_4_1_1_1_1_1">NA()</definedName>
    <definedName name="ContAmt_4_1_1_1_1_3">NA()</definedName>
    <definedName name="ContAmt_4_1_1_1_3">NA()</definedName>
    <definedName name="ContAmt_4_1_1_1_3_1">NA()</definedName>
    <definedName name="ContAmt_4_1_1_3">NA()</definedName>
    <definedName name="ContAmt_4_1_17">NA()</definedName>
    <definedName name="ContAmt_4_1_17_3">NA()</definedName>
    <definedName name="ContAmt_4_1_28">NA()</definedName>
    <definedName name="ContAmt_4_1_28_3">NA()</definedName>
    <definedName name="ContAmt_4_1_6">NA()</definedName>
    <definedName name="ContAmt_4_1_6_3">NA()</definedName>
    <definedName name="ContAmt_4_10">NA()</definedName>
    <definedName name="ContAmt_4_10_3">NA()</definedName>
    <definedName name="ContAmt_4_12">NA()</definedName>
    <definedName name="ContAmt_4_12_3">NA()</definedName>
    <definedName name="ContAmt_4_13">NA()</definedName>
    <definedName name="ContAmt_4_13_3">NA()</definedName>
    <definedName name="ContAmt_4_14">NA()</definedName>
    <definedName name="ContAmt_4_14_3">NA()</definedName>
    <definedName name="ContAmt_4_15">NA()</definedName>
    <definedName name="ContAmt_4_15_3">NA()</definedName>
    <definedName name="ContAmt_4_16">NA()</definedName>
    <definedName name="ContAmt_4_16_3">NA()</definedName>
    <definedName name="ContAmt_4_17">NA()</definedName>
    <definedName name="ContAmt_4_17_3">NA()</definedName>
    <definedName name="ContAmt_4_18">NA()</definedName>
    <definedName name="ContAmt_4_18_1">NA()</definedName>
    <definedName name="ContAmt_4_19">NA()</definedName>
    <definedName name="ContAmt_4_20">NA()</definedName>
    <definedName name="ContAmt_4_20_3">NA()</definedName>
    <definedName name="ContAmt_4_21">NA()</definedName>
    <definedName name="ContAmt_4_21_1">NA()</definedName>
    <definedName name="ContAmt_4_21_1_3">NA()</definedName>
    <definedName name="ContAmt_4_22">NA()</definedName>
    <definedName name="ContAmt_4_22_3">NA()</definedName>
    <definedName name="ContAmt_4_23">NA()</definedName>
    <definedName name="ContAmt_4_23_3">NA()</definedName>
    <definedName name="ContAmt_4_24">NA()</definedName>
    <definedName name="ContAmt_4_24_3">NA()</definedName>
    <definedName name="ContAmt_4_25">NA()</definedName>
    <definedName name="ContAmt_4_25_3">NA()</definedName>
    <definedName name="ContAmt_4_26">NA()</definedName>
    <definedName name="ContAmt_4_26_3">NA()</definedName>
    <definedName name="ContAmt_4_27">NA()</definedName>
    <definedName name="ContAmt_4_27_3">NA()</definedName>
    <definedName name="ContAmt_4_28">NA()</definedName>
    <definedName name="ContAmt_4_28_3">NA()</definedName>
    <definedName name="ContAmt_4_6">NA()</definedName>
    <definedName name="ContAmt_4_6_3">NA()</definedName>
    <definedName name="ContAmt_4_7">NA()</definedName>
    <definedName name="ContAmt_4_7_3">NA()</definedName>
    <definedName name="ContAmt_4_8">NA()</definedName>
    <definedName name="ContAmt_4_8_3">NA()</definedName>
    <definedName name="ContAmt_4_9">NA()</definedName>
    <definedName name="ContAmt_4_9_3">NA()</definedName>
    <definedName name="ContAmt_5_1">NA()</definedName>
    <definedName name="ContAmt_5_17">NA()</definedName>
    <definedName name="ContAmt_5_17_3">NA()</definedName>
    <definedName name="ContAmt_5_28">NA()</definedName>
    <definedName name="ContAmt_5_28_3">NA()</definedName>
    <definedName name="ContAmt_5_3">NA()</definedName>
    <definedName name="ContAmt_5_6">NA()</definedName>
    <definedName name="ContAmt_5_6_3">NA()</definedName>
    <definedName name="ContAmt_6">NA()</definedName>
    <definedName name="ContAmt_6_1">NA()</definedName>
    <definedName name="ContAmt_6_10">NA()</definedName>
    <definedName name="ContAmt_6_10_3">NA()</definedName>
    <definedName name="ContAmt_6_12">NA()</definedName>
    <definedName name="ContAmt_6_12_3">NA()</definedName>
    <definedName name="ContAmt_6_13">NA()</definedName>
    <definedName name="ContAmt_6_13_3">NA()</definedName>
    <definedName name="ContAmt_6_14">NA()</definedName>
    <definedName name="ContAmt_6_14_3">NA()</definedName>
    <definedName name="ContAmt_6_15">NA()</definedName>
    <definedName name="ContAmt_6_15_3">NA()</definedName>
    <definedName name="ContAmt_6_16">NA()</definedName>
    <definedName name="ContAmt_6_16_3">NA()</definedName>
    <definedName name="ContAmt_6_17">NA()</definedName>
    <definedName name="ContAmt_6_17_3">NA()</definedName>
    <definedName name="ContAmt_6_18">NA()</definedName>
    <definedName name="ContAmt_6_18_1">NA()</definedName>
    <definedName name="ContAmt_6_19">NA()</definedName>
    <definedName name="ContAmt_6_20">NA()</definedName>
    <definedName name="ContAmt_6_20_3">NA()</definedName>
    <definedName name="ContAmt_6_21">NA()</definedName>
    <definedName name="ContAmt_6_21_1">NA()</definedName>
    <definedName name="ContAmt_6_21_1_3">NA()</definedName>
    <definedName name="ContAmt_6_22">NA()</definedName>
    <definedName name="ContAmt_6_22_3">NA()</definedName>
    <definedName name="ContAmt_6_23">NA()</definedName>
    <definedName name="ContAmt_6_23_3">NA()</definedName>
    <definedName name="ContAmt_6_24">NA()</definedName>
    <definedName name="ContAmt_6_24_3">NA()</definedName>
    <definedName name="ContAmt_6_25">NA()</definedName>
    <definedName name="ContAmt_6_25_3">NA()</definedName>
    <definedName name="ContAmt_6_26">NA()</definedName>
    <definedName name="ContAmt_6_26_3">NA()</definedName>
    <definedName name="ContAmt_6_27">NA()</definedName>
    <definedName name="ContAmt_6_27_3">NA()</definedName>
    <definedName name="ContAmt_6_28">NA()</definedName>
    <definedName name="ContAmt_6_28_3">NA()</definedName>
    <definedName name="ContAmt_6_6">NA()</definedName>
    <definedName name="ContAmt_6_6_3">NA()</definedName>
    <definedName name="ContAmt_6_7">NA()</definedName>
    <definedName name="ContAmt_6_7_3">NA()</definedName>
    <definedName name="ContAmt_6_8">NA()</definedName>
    <definedName name="ContAmt_6_8_3">NA()</definedName>
    <definedName name="ContAmt_6_9">NA()</definedName>
    <definedName name="ContAmt_6_9_1">NA()</definedName>
    <definedName name="ContAmt_6_9_1_1">NA()</definedName>
    <definedName name="ContAmt_6_9_1_1_3">NA()</definedName>
    <definedName name="ContAmt_6_9_1_3">NA()</definedName>
    <definedName name="ContAmt_7">NA()</definedName>
    <definedName name="ContAmt_8">NA()</definedName>
    <definedName name="ContAmt_8_3">NA()</definedName>
    <definedName name="ContAmt_9">NA()</definedName>
    <definedName name="ContAmt_9_3">NA()</definedName>
    <definedName name="ContractName">"Contract"</definedName>
    <definedName name="ContractNumber">"88888888"</definedName>
    <definedName name="ContractorProfit">12/100</definedName>
    <definedName name="ContWithAcct">NA()</definedName>
    <definedName name="ContWithAcct_1">NA()</definedName>
    <definedName name="ContWithAcct_1_3">NA()</definedName>
    <definedName name="ContWithAcct_10">NA()</definedName>
    <definedName name="ContWithAcct_10_1">NA()</definedName>
    <definedName name="ContWithAcct_10_1_3">NA()</definedName>
    <definedName name="ContWithAcct_10_17">NA()</definedName>
    <definedName name="ContWithAcct_10_17_3">NA()</definedName>
    <definedName name="ContWithAcct_11">NA()</definedName>
    <definedName name="ContWithAcct_11_1">NA()</definedName>
    <definedName name="ContWithAcct_12">NA()</definedName>
    <definedName name="ContWithAcct_12_3">NA()</definedName>
    <definedName name="ContWithAcct_13">NA()</definedName>
    <definedName name="ContWithAcct_13_3">NA()</definedName>
    <definedName name="ContWithAcct_14">NA()</definedName>
    <definedName name="ContWithAcct_15">NA()</definedName>
    <definedName name="ContWithAcct_15_1">NA()</definedName>
    <definedName name="ContWithAcct_15_1_3">NA()</definedName>
    <definedName name="ContWithAcct_15_3">NA()</definedName>
    <definedName name="ContWithAcct_16">NA()</definedName>
    <definedName name="ContWithAcct_16_1">NA()</definedName>
    <definedName name="ContWithAcct_16_1_3">NA()</definedName>
    <definedName name="ContWithAcct_16_3">NA()</definedName>
    <definedName name="ContWithAcct_17">NA()</definedName>
    <definedName name="ContWithAcct_17_1">NA()</definedName>
    <definedName name="ContWithAcct_17_3">NA()</definedName>
    <definedName name="ContWithAcct_18">NA()</definedName>
    <definedName name="ContWithAcct_18_1">NA()</definedName>
    <definedName name="ContWithAcct_18_1_3">NA()</definedName>
    <definedName name="ContWithAcct_19">NA()</definedName>
    <definedName name="ContWithAcct_19_1">NA()</definedName>
    <definedName name="ContWithAcct_2">NA()</definedName>
    <definedName name="ContWithAcct_20">NA()</definedName>
    <definedName name="ContWithAcct_20_1">NA()</definedName>
    <definedName name="ContWithAcct_20_1_3">NA()</definedName>
    <definedName name="ContWithAcct_21">NA()</definedName>
    <definedName name="ContWithAcct_21_1">NA()</definedName>
    <definedName name="ContWithAcct_21_1_1">NA()</definedName>
    <definedName name="ContWithAcct_21_1_1_3">NA()</definedName>
    <definedName name="ContWithAcct_21_1_3">NA()</definedName>
    <definedName name="ContWithAcct_22">NA()</definedName>
    <definedName name="ContWithAcct_22_3">NA()</definedName>
    <definedName name="ContWithAcct_23">NA()</definedName>
    <definedName name="ContWithAcct_23_3">NA()</definedName>
    <definedName name="ContWithAcct_24">NA()</definedName>
    <definedName name="ContWithAcct_24_3">NA()</definedName>
    <definedName name="ContWithAcct_25">NA()</definedName>
    <definedName name="ContWithAcct_25_3">NA()</definedName>
    <definedName name="ContWithAcct_26">NA()</definedName>
    <definedName name="ContWithAcct_26_1">NA()</definedName>
    <definedName name="ContWithAcct_26_1_3">NA()</definedName>
    <definedName name="ContWithAcct_26_3">NA()</definedName>
    <definedName name="ContWithAcct_27">NA()</definedName>
    <definedName name="ContWithAcct_27_1">NA()</definedName>
    <definedName name="ContWithAcct_27_1_3">NA()</definedName>
    <definedName name="ContWithAcct_27_3">NA()</definedName>
    <definedName name="ContWithAcct_28">NA()</definedName>
    <definedName name="ContWithAcct_28_1">NA()</definedName>
    <definedName name="ContWithAcct_28_1_3">NA()</definedName>
    <definedName name="ContWithAcct_28_3">NA()</definedName>
    <definedName name="ContWithAcct_29">NA()</definedName>
    <definedName name="ContWithAcct_29_3">NA()</definedName>
    <definedName name="ContWithAcct_3">NA()</definedName>
    <definedName name="ContWithAcct_4">NA()</definedName>
    <definedName name="ContWithAcct_4_1">NA()</definedName>
    <definedName name="ContWithAcct_4_1_1">NA()</definedName>
    <definedName name="ContWithAcct_4_1_1_1">NA()</definedName>
    <definedName name="ContWithAcct_4_1_1_1_1">NA()</definedName>
    <definedName name="ContWithAcct_4_1_1_1_1_1">NA()</definedName>
    <definedName name="ContWithAcct_4_1_1_1_1_3">NA()</definedName>
    <definedName name="ContWithAcct_4_1_1_1_3">NA()</definedName>
    <definedName name="ContWithAcct_4_1_1_1_3_1">NA()</definedName>
    <definedName name="ContWithAcct_4_1_1_3">NA()</definedName>
    <definedName name="ContWithAcct_4_1_1_3_1">NA()</definedName>
    <definedName name="ContWithAcct_4_1_17">NA()</definedName>
    <definedName name="ContWithAcct_4_1_17_3">NA()</definedName>
    <definedName name="ContWithAcct_4_1_28">NA()</definedName>
    <definedName name="ContWithAcct_4_1_28_3">NA()</definedName>
    <definedName name="ContWithAcct_4_1_3">NA()</definedName>
    <definedName name="ContWithAcct_4_1_6">NA()</definedName>
    <definedName name="ContWithAcct_4_1_6_3">NA()</definedName>
    <definedName name="ContWithAcct_4_10">NA()</definedName>
    <definedName name="ContWithAcct_4_10_3">NA()</definedName>
    <definedName name="ContWithAcct_4_12">NA()</definedName>
    <definedName name="ContWithAcct_4_12_3">NA()</definedName>
    <definedName name="ContWithAcct_4_13">NA()</definedName>
    <definedName name="ContWithAcct_4_13_3">NA()</definedName>
    <definedName name="ContWithAcct_4_14">NA()</definedName>
    <definedName name="ContWithAcct_4_14_3">NA()</definedName>
    <definedName name="ContWithAcct_4_15">NA()</definedName>
    <definedName name="ContWithAcct_4_15_3">NA()</definedName>
    <definedName name="ContWithAcct_4_16">NA()</definedName>
    <definedName name="ContWithAcct_4_16_3">NA()</definedName>
    <definedName name="ContWithAcct_4_17">NA()</definedName>
    <definedName name="ContWithAcct_4_17_3">NA()</definedName>
    <definedName name="ContWithAcct_4_18">NA()</definedName>
    <definedName name="ContWithAcct_4_18_1">NA()</definedName>
    <definedName name="ContWithAcct_4_18_1_3">NA()</definedName>
    <definedName name="ContWithAcct_4_19">NA()</definedName>
    <definedName name="ContWithAcct_4_20">NA()</definedName>
    <definedName name="ContWithAcct_4_20_3">NA()</definedName>
    <definedName name="ContWithAcct_4_21">NA()</definedName>
    <definedName name="ContWithAcct_4_21_1">NA()</definedName>
    <definedName name="ContWithAcct_4_21_1_3">NA()</definedName>
    <definedName name="ContWithAcct_4_22">NA()</definedName>
    <definedName name="ContWithAcct_4_22_3">NA()</definedName>
    <definedName name="ContWithAcct_4_23">NA()</definedName>
    <definedName name="ContWithAcct_4_23_3">NA()</definedName>
    <definedName name="ContWithAcct_4_24">NA()</definedName>
    <definedName name="ContWithAcct_4_24_3">NA()</definedName>
    <definedName name="ContWithAcct_4_25">NA()</definedName>
    <definedName name="ContWithAcct_4_25_3">NA()</definedName>
    <definedName name="ContWithAcct_4_26">NA()</definedName>
    <definedName name="ContWithAcct_4_26_3">NA()</definedName>
    <definedName name="ContWithAcct_4_27">NA()</definedName>
    <definedName name="ContWithAcct_4_27_3">NA()</definedName>
    <definedName name="ContWithAcct_4_28">NA()</definedName>
    <definedName name="ContWithAcct_4_28_3">NA()</definedName>
    <definedName name="ContWithAcct_4_6">NA()</definedName>
    <definedName name="ContWithAcct_4_6_3">NA()</definedName>
    <definedName name="ContWithAcct_4_7">NA()</definedName>
    <definedName name="ContWithAcct_4_7_3">NA()</definedName>
    <definedName name="ContWithAcct_4_8">NA()</definedName>
    <definedName name="ContWithAcct_4_8_3">NA()</definedName>
    <definedName name="ContWithAcct_4_9">NA()</definedName>
    <definedName name="ContWithAcct_4_9_3">NA()</definedName>
    <definedName name="ContWithAcct_5_1">NA()</definedName>
    <definedName name="ContWithAcct_5_17">NA()</definedName>
    <definedName name="ContWithAcct_5_17_3">NA()</definedName>
    <definedName name="ContWithAcct_5_28">NA()</definedName>
    <definedName name="ContWithAcct_5_28_3">NA()</definedName>
    <definedName name="ContWithAcct_5_3">NA()</definedName>
    <definedName name="ContWithAcct_5_6">NA()</definedName>
    <definedName name="ContWithAcct_5_6_3">NA()</definedName>
    <definedName name="ContWithAcct_6">NA()</definedName>
    <definedName name="ContWithAcct_6_1">NA()</definedName>
    <definedName name="ContWithAcct_6_10">NA()</definedName>
    <definedName name="ContWithAcct_6_10_3">NA()</definedName>
    <definedName name="ContWithAcct_6_12">NA()</definedName>
    <definedName name="ContWithAcct_6_12_3">NA()</definedName>
    <definedName name="ContWithAcct_6_13">NA()</definedName>
    <definedName name="ContWithAcct_6_13_3">NA()</definedName>
    <definedName name="ContWithAcct_6_14">NA()</definedName>
    <definedName name="ContWithAcct_6_14_3">NA()</definedName>
    <definedName name="ContWithAcct_6_15">NA()</definedName>
    <definedName name="ContWithAcct_6_15_3">NA()</definedName>
    <definedName name="ContWithAcct_6_16">NA()</definedName>
    <definedName name="ContWithAcct_6_16_3">NA()</definedName>
    <definedName name="ContWithAcct_6_17">NA()</definedName>
    <definedName name="ContWithAcct_6_17_3">NA()</definedName>
    <definedName name="ContWithAcct_6_18">NA()</definedName>
    <definedName name="ContWithAcct_6_18_1">NA()</definedName>
    <definedName name="ContWithAcct_6_18_1_3">NA()</definedName>
    <definedName name="ContWithAcct_6_19">NA()</definedName>
    <definedName name="ContWithAcct_6_20">NA()</definedName>
    <definedName name="ContWithAcct_6_20_3">NA()</definedName>
    <definedName name="ContWithAcct_6_21">NA()</definedName>
    <definedName name="ContWithAcct_6_21_1">NA()</definedName>
    <definedName name="ContWithAcct_6_21_1_3">NA()</definedName>
    <definedName name="ContWithAcct_6_22">NA()</definedName>
    <definedName name="ContWithAcct_6_22_3">NA()</definedName>
    <definedName name="ContWithAcct_6_23">NA()</definedName>
    <definedName name="ContWithAcct_6_23_3">NA()</definedName>
    <definedName name="ContWithAcct_6_24">NA()</definedName>
    <definedName name="ContWithAcct_6_24_3">NA()</definedName>
    <definedName name="ContWithAcct_6_25">NA()</definedName>
    <definedName name="ContWithAcct_6_25_3">NA()</definedName>
    <definedName name="ContWithAcct_6_26">NA()</definedName>
    <definedName name="ContWithAcct_6_26_3">NA()</definedName>
    <definedName name="ContWithAcct_6_27">NA()</definedName>
    <definedName name="ContWithAcct_6_27_3">NA()</definedName>
    <definedName name="ContWithAcct_6_28">NA()</definedName>
    <definedName name="ContWithAcct_6_28_3">NA()</definedName>
    <definedName name="ContWithAcct_6_6">NA()</definedName>
    <definedName name="ContWithAcct_6_6_3">NA()</definedName>
    <definedName name="ContWithAcct_6_7">NA()</definedName>
    <definedName name="ContWithAcct_6_7_3">NA()</definedName>
    <definedName name="ContWithAcct_6_8">NA()</definedName>
    <definedName name="ContWithAcct_6_8_3">NA()</definedName>
    <definedName name="ContWithAcct_6_9">NA()</definedName>
    <definedName name="ContWithAcct_6_9_1">NA()</definedName>
    <definedName name="ContWithAcct_6_9_1_1">NA()</definedName>
    <definedName name="ContWithAcct_6_9_1_1_3">NA()</definedName>
    <definedName name="ContWithAcct_6_9_1_3">NA()</definedName>
    <definedName name="ContWithAcct_7">NA()</definedName>
    <definedName name="ContWithAcct_8">NA()</definedName>
    <definedName name="ContWithAcct_8_3">NA()</definedName>
    <definedName name="ContWithAcct_9">NA()</definedName>
    <definedName name="ContWithAcct_9_3">NA()</definedName>
    <definedName name="ContWithName">NA()</definedName>
    <definedName name="ContWithName_1">NA()</definedName>
    <definedName name="ContWithName_1_3">NA()</definedName>
    <definedName name="ContWithName_10">NA()</definedName>
    <definedName name="ContWithName_10_1">NA()</definedName>
    <definedName name="ContWithName_10_1_3">NA()</definedName>
    <definedName name="ContWithName_10_17">NA()</definedName>
    <definedName name="ContWithName_10_17_3">NA()</definedName>
    <definedName name="ContWithName_11">NA()</definedName>
    <definedName name="ContWithName_11_1">NA()</definedName>
    <definedName name="ContWithName_12">NA()</definedName>
    <definedName name="ContWithName_12_3">NA()</definedName>
    <definedName name="ContWithName_13">NA()</definedName>
    <definedName name="ContWithName_13_3">NA()</definedName>
    <definedName name="ContWithName_14">NA()</definedName>
    <definedName name="ContWithName_15">NA()</definedName>
    <definedName name="ContWithName_15_1">NA()</definedName>
    <definedName name="ContWithName_15_1_3">NA()</definedName>
    <definedName name="ContWithName_15_3">NA()</definedName>
    <definedName name="ContWithName_16">NA()</definedName>
    <definedName name="ContWithName_16_1">NA()</definedName>
    <definedName name="ContWithName_16_1_3">NA()</definedName>
    <definedName name="ContWithName_16_3">NA()</definedName>
    <definedName name="ContWithName_17">NA()</definedName>
    <definedName name="ContWithName_17_1">NA()</definedName>
    <definedName name="ContWithName_17_3">NA()</definedName>
    <definedName name="ContWithName_18">NA()</definedName>
    <definedName name="ContWithName_18_1">NA()</definedName>
    <definedName name="ContWithName_19">NA()</definedName>
    <definedName name="ContWithName_19_1">NA()</definedName>
    <definedName name="ContWithName_2">NA()</definedName>
    <definedName name="ContWithName_20">NA()</definedName>
    <definedName name="ContWithName_20_1">NA()</definedName>
    <definedName name="ContWithName_20_1_3">NA()</definedName>
    <definedName name="ContWithName_21">NA()</definedName>
    <definedName name="ContWithName_21_1">NA()</definedName>
    <definedName name="ContWithName_21_1_1">NA()</definedName>
    <definedName name="ContWithName_21_1_1_3">NA()</definedName>
    <definedName name="ContWithName_21_1_3">NA()</definedName>
    <definedName name="ContWithName_22">NA()</definedName>
    <definedName name="ContWithName_22_3">NA()</definedName>
    <definedName name="ContWithName_23">NA()</definedName>
    <definedName name="ContWithName_23_3">NA()</definedName>
    <definedName name="ContWithName_24">NA()</definedName>
    <definedName name="ContWithName_24_3">NA()</definedName>
    <definedName name="ContWithName_25">NA()</definedName>
    <definedName name="ContWithName_25_3">NA()</definedName>
    <definedName name="ContWithName_26">NA()</definedName>
    <definedName name="ContWithName_26_1">NA()</definedName>
    <definedName name="ContWithName_26_1_3">NA()</definedName>
    <definedName name="ContWithName_26_3">NA()</definedName>
    <definedName name="ContWithName_27">NA()</definedName>
    <definedName name="ContWithName_27_1">NA()</definedName>
    <definedName name="ContWithName_27_1_3">NA()</definedName>
    <definedName name="ContWithName_27_3">NA()</definedName>
    <definedName name="ContWithName_28">NA()</definedName>
    <definedName name="ContWithName_28_1">NA()</definedName>
    <definedName name="ContWithName_28_1_3">NA()</definedName>
    <definedName name="ContWithName_28_3">NA()</definedName>
    <definedName name="ContWithName_29">NA()</definedName>
    <definedName name="ContWithName_29_3">NA()</definedName>
    <definedName name="ContWithName_3">NA()</definedName>
    <definedName name="ContWithName_4">NA()</definedName>
    <definedName name="ContWithName_4_1">NA()</definedName>
    <definedName name="ContWithName_4_1_1">NA()</definedName>
    <definedName name="ContWithName_4_1_1_1">NA()</definedName>
    <definedName name="ContWithName_4_1_1_1_1">NA()</definedName>
    <definedName name="ContWithName_4_1_1_1_1_1">NA()</definedName>
    <definedName name="ContWithName_4_1_1_1_1_3">NA()</definedName>
    <definedName name="ContWithName_4_1_1_1_3">NA()</definedName>
    <definedName name="ContWithName_4_1_1_1_3_1">NA()</definedName>
    <definedName name="ContWithName_4_1_1_3">NA()</definedName>
    <definedName name="ContWithName_4_1_17">NA()</definedName>
    <definedName name="ContWithName_4_1_17_3">NA()</definedName>
    <definedName name="ContWithName_4_1_28">NA()</definedName>
    <definedName name="ContWithName_4_1_28_3">NA()</definedName>
    <definedName name="ContWithName_4_1_6">NA()</definedName>
    <definedName name="ContWithName_4_1_6_3">NA()</definedName>
    <definedName name="ContWithName_4_10">NA()</definedName>
    <definedName name="ContWithName_4_10_3">NA()</definedName>
    <definedName name="ContWithName_4_12">NA()</definedName>
    <definedName name="ContWithName_4_12_3">NA()</definedName>
    <definedName name="ContWithName_4_13">NA()</definedName>
    <definedName name="ContWithName_4_13_3">NA()</definedName>
    <definedName name="ContWithName_4_14">NA()</definedName>
    <definedName name="ContWithName_4_14_3">NA()</definedName>
    <definedName name="ContWithName_4_15">NA()</definedName>
    <definedName name="ContWithName_4_15_3">NA()</definedName>
    <definedName name="ContWithName_4_16">NA()</definedName>
    <definedName name="ContWithName_4_16_3">NA()</definedName>
    <definedName name="ContWithName_4_17">NA()</definedName>
    <definedName name="ContWithName_4_17_3">NA()</definedName>
    <definedName name="ContWithName_4_18">NA()</definedName>
    <definedName name="ContWithName_4_18_1">NA()</definedName>
    <definedName name="ContWithName_4_19">NA()</definedName>
    <definedName name="ContWithName_4_20">NA()</definedName>
    <definedName name="ContWithName_4_20_3">NA()</definedName>
    <definedName name="ContWithName_4_21">NA()</definedName>
    <definedName name="ContWithName_4_21_1">NA()</definedName>
    <definedName name="ContWithName_4_21_1_3">NA()</definedName>
    <definedName name="ContWithName_4_22">NA()</definedName>
    <definedName name="ContWithName_4_22_3">NA()</definedName>
    <definedName name="ContWithName_4_23">NA()</definedName>
    <definedName name="ContWithName_4_23_3">NA()</definedName>
    <definedName name="ContWithName_4_24">NA()</definedName>
    <definedName name="ContWithName_4_24_3">NA()</definedName>
    <definedName name="ContWithName_4_25">NA()</definedName>
    <definedName name="ContWithName_4_25_3">NA()</definedName>
    <definedName name="ContWithName_4_26">NA()</definedName>
    <definedName name="ContWithName_4_26_3">NA()</definedName>
    <definedName name="ContWithName_4_27">NA()</definedName>
    <definedName name="ContWithName_4_27_3">NA()</definedName>
    <definedName name="ContWithName_4_28">NA()</definedName>
    <definedName name="ContWithName_4_28_3">NA()</definedName>
    <definedName name="ContWithName_4_6">NA()</definedName>
    <definedName name="ContWithName_4_6_3">NA()</definedName>
    <definedName name="ContWithName_4_7">NA()</definedName>
    <definedName name="ContWithName_4_7_3">NA()</definedName>
    <definedName name="ContWithName_4_8">NA()</definedName>
    <definedName name="ContWithName_4_8_3">NA()</definedName>
    <definedName name="ContWithName_4_9">NA()</definedName>
    <definedName name="ContWithName_4_9_3">NA()</definedName>
    <definedName name="ContWithName_5_1">NA()</definedName>
    <definedName name="ContWithName_5_17">NA()</definedName>
    <definedName name="ContWithName_5_17_3">NA()</definedName>
    <definedName name="ContWithName_5_28">NA()</definedName>
    <definedName name="ContWithName_5_28_3">NA()</definedName>
    <definedName name="ContWithName_5_3">NA()</definedName>
    <definedName name="ContWithName_5_6">NA()</definedName>
    <definedName name="ContWithName_5_6_3">NA()</definedName>
    <definedName name="ContWithName_6">NA()</definedName>
    <definedName name="ContWithName_6_1">NA()</definedName>
    <definedName name="ContWithName_6_10">NA()</definedName>
    <definedName name="ContWithName_6_10_3">NA()</definedName>
    <definedName name="ContWithName_6_12">NA()</definedName>
    <definedName name="ContWithName_6_12_3">NA()</definedName>
    <definedName name="ContWithName_6_13">NA()</definedName>
    <definedName name="ContWithName_6_13_3">NA()</definedName>
    <definedName name="ContWithName_6_14">NA()</definedName>
    <definedName name="ContWithName_6_14_3">NA()</definedName>
    <definedName name="ContWithName_6_15">NA()</definedName>
    <definedName name="ContWithName_6_15_3">NA()</definedName>
    <definedName name="ContWithName_6_16">NA()</definedName>
    <definedName name="ContWithName_6_16_3">NA()</definedName>
    <definedName name="ContWithName_6_17">NA()</definedName>
    <definedName name="ContWithName_6_17_3">NA()</definedName>
    <definedName name="ContWithName_6_18">NA()</definedName>
    <definedName name="ContWithName_6_18_1">NA()</definedName>
    <definedName name="ContWithName_6_19">NA()</definedName>
    <definedName name="ContWithName_6_20">NA()</definedName>
    <definedName name="ContWithName_6_20_3">NA()</definedName>
    <definedName name="ContWithName_6_21">NA()</definedName>
    <definedName name="ContWithName_6_21_1">NA()</definedName>
    <definedName name="ContWithName_6_21_1_3">NA()</definedName>
    <definedName name="ContWithName_6_22">NA()</definedName>
    <definedName name="ContWithName_6_22_3">NA()</definedName>
    <definedName name="ContWithName_6_23">NA()</definedName>
    <definedName name="ContWithName_6_23_3">NA()</definedName>
    <definedName name="ContWithName_6_24">NA()</definedName>
    <definedName name="ContWithName_6_24_3">NA()</definedName>
    <definedName name="ContWithName_6_25">NA()</definedName>
    <definedName name="ContWithName_6_25_3">NA()</definedName>
    <definedName name="ContWithName_6_26">NA()</definedName>
    <definedName name="ContWithName_6_26_3">NA()</definedName>
    <definedName name="ContWithName_6_27">NA()</definedName>
    <definedName name="ContWithName_6_27_3">NA()</definedName>
    <definedName name="ContWithName_6_28">NA()</definedName>
    <definedName name="ContWithName_6_28_3">NA()</definedName>
    <definedName name="ContWithName_6_6">NA()</definedName>
    <definedName name="ContWithName_6_6_3">NA()</definedName>
    <definedName name="ContWithName_6_7">NA()</definedName>
    <definedName name="ContWithName_6_7_3">NA()</definedName>
    <definedName name="ContWithName_6_8">NA()</definedName>
    <definedName name="ContWithName_6_8_3">NA()</definedName>
    <definedName name="ContWithName_6_9">NA()</definedName>
    <definedName name="ContWithName_6_9_1">NA()</definedName>
    <definedName name="ContWithName_6_9_1_1">NA()</definedName>
    <definedName name="ContWithName_6_9_1_1_3">NA()</definedName>
    <definedName name="ContWithName_6_9_1_3">NA()</definedName>
    <definedName name="ContWithName_7">NA()</definedName>
    <definedName name="ContWithName_8">NA()</definedName>
    <definedName name="ContWithName_8_3">NA()</definedName>
    <definedName name="ContWithName_9">NA()</definedName>
    <definedName name="ContWithName_9_3">NA()</definedName>
    <definedName name="ContWithPrio">NA()</definedName>
    <definedName name="ContWithPrio_1">NA()</definedName>
    <definedName name="ContWithPrio_1_3">NA()</definedName>
    <definedName name="ContWithPrio_10">NA()</definedName>
    <definedName name="ContWithPrio_10_1">NA()</definedName>
    <definedName name="ContWithPrio_10_1_3">NA()</definedName>
    <definedName name="ContWithPrio_10_17">NA()</definedName>
    <definedName name="ContWithPrio_10_17_3">NA()</definedName>
    <definedName name="ContWithPrio_11">NA()</definedName>
    <definedName name="ContWithPrio_11_1">NA()</definedName>
    <definedName name="ContWithPrio_12">NA()</definedName>
    <definedName name="ContWithPrio_12_3">NA()</definedName>
    <definedName name="ContWithPrio_13">NA()</definedName>
    <definedName name="ContWithPrio_13_3">NA()</definedName>
    <definedName name="ContWithPrio_14">NA()</definedName>
    <definedName name="ContWithPrio_15">NA()</definedName>
    <definedName name="ContWithPrio_15_1">NA()</definedName>
    <definedName name="ContWithPrio_15_1_3">NA()</definedName>
    <definedName name="ContWithPrio_15_3">NA()</definedName>
    <definedName name="ContWithPrio_16">NA()</definedName>
    <definedName name="ContWithPrio_16_1">NA()</definedName>
    <definedName name="ContWithPrio_16_1_3">NA()</definedName>
    <definedName name="ContWithPrio_16_3">NA()</definedName>
    <definedName name="ContWithPrio_17">NA()</definedName>
    <definedName name="ContWithPrio_17_1">NA()</definedName>
    <definedName name="ContWithPrio_17_3">NA()</definedName>
    <definedName name="ContWithPrio_18">NA()</definedName>
    <definedName name="ContWithPrio_18_1">NA()</definedName>
    <definedName name="ContWithPrio_19">NA()</definedName>
    <definedName name="ContWithPrio_19_1">NA()</definedName>
    <definedName name="ContWithPrio_2">NA()</definedName>
    <definedName name="ContWithPrio_20">NA()</definedName>
    <definedName name="ContWithPrio_20_1">NA()</definedName>
    <definedName name="ContWithPrio_20_1_3">NA()</definedName>
    <definedName name="ContWithPrio_21">NA()</definedName>
    <definedName name="ContWithPrio_21_1">NA()</definedName>
    <definedName name="ContWithPrio_21_1_1">NA()</definedName>
    <definedName name="ContWithPrio_21_1_1_3">NA()</definedName>
    <definedName name="ContWithPrio_21_1_3">NA()</definedName>
    <definedName name="ContWithPrio_22">NA()</definedName>
    <definedName name="ContWithPrio_22_3">NA()</definedName>
    <definedName name="ContWithPrio_23">NA()</definedName>
    <definedName name="ContWithPrio_23_3">NA()</definedName>
    <definedName name="ContWithPrio_24">NA()</definedName>
    <definedName name="ContWithPrio_24_3">NA()</definedName>
    <definedName name="ContWithPrio_25">NA()</definedName>
    <definedName name="ContWithPrio_25_3">NA()</definedName>
    <definedName name="ContWithPrio_26">NA()</definedName>
    <definedName name="ContWithPrio_26_1">NA()</definedName>
    <definedName name="ContWithPrio_26_1_3">NA()</definedName>
    <definedName name="ContWithPrio_26_3">NA()</definedName>
    <definedName name="ContWithPrio_27">NA()</definedName>
    <definedName name="ContWithPrio_27_1">NA()</definedName>
    <definedName name="ContWithPrio_27_1_3">NA()</definedName>
    <definedName name="ContWithPrio_27_3">NA()</definedName>
    <definedName name="ContWithPrio_28">NA()</definedName>
    <definedName name="ContWithPrio_28_1">NA()</definedName>
    <definedName name="ContWithPrio_28_1_3">NA()</definedName>
    <definedName name="ContWithPrio_28_3">NA()</definedName>
    <definedName name="ContWithPrio_29">NA()</definedName>
    <definedName name="ContWithPrio_29_3">NA()</definedName>
    <definedName name="ContWithPrio_3">NA()</definedName>
    <definedName name="ContWithPrio_4">NA()</definedName>
    <definedName name="ContWithPrio_4_1">NA()</definedName>
    <definedName name="ContWithPrio_4_1_1">NA()</definedName>
    <definedName name="ContWithPrio_4_1_1_1">NA()</definedName>
    <definedName name="ContWithPrio_4_1_1_1_1">NA()</definedName>
    <definedName name="ContWithPrio_4_1_1_1_1_1">NA()</definedName>
    <definedName name="ContWithPrio_4_1_1_1_1_3">NA()</definedName>
    <definedName name="ContWithPrio_4_1_1_1_3">NA()</definedName>
    <definedName name="ContWithPrio_4_1_1_1_3_1">NA()</definedName>
    <definedName name="ContWithPrio_4_1_1_3">NA()</definedName>
    <definedName name="ContWithPrio_4_1_17">NA()</definedName>
    <definedName name="ContWithPrio_4_1_17_3">NA()</definedName>
    <definedName name="ContWithPrio_4_1_28">NA()</definedName>
    <definedName name="ContWithPrio_4_1_28_3">NA()</definedName>
    <definedName name="ContWithPrio_4_1_6">NA()</definedName>
    <definedName name="ContWithPrio_4_1_6_3">NA()</definedName>
    <definedName name="ContWithPrio_4_10">NA()</definedName>
    <definedName name="ContWithPrio_4_10_3">NA()</definedName>
    <definedName name="ContWithPrio_4_12">NA()</definedName>
    <definedName name="ContWithPrio_4_12_3">NA()</definedName>
    <definedName name="ContWithPrio_4_13">NA()</definedName>
    <definedName name="ContWithPrio_4_13_3">NA()</definedName>
    <definedName name="ContWithPrio_4_14">NA()</definedName>
    <definedName name="ContWithPrio_4_14_3">NA()</definedName>
    <definedName name="ContWithPrio_4_15">NA()</definedName>
    <definedName name="ContWithPrio_4_15_3">NA()</definedName>
    <definedName name="ContWithPrio_4_16">NA()</definedName>
    <definedName name="ContWithPrio_4_16_3">NA()</definedName>
    <definedName name="ContWithPrio_4_17">NA()</definedName>
    <definedName name="ContWithPrio_4_17_3">NA()</definedName>
    <definedName name="ContWithPrio_4_18">NA()</definedName>
    <definedName name="ContWithPrio_4_18_1">NA()</definedName>
    <definedName name="ContWithPrio_4_19">NA()</definedName>
    <definedName name="ContWithPrio_4_20">NA()</definedName>
    <definedName name="ContWithPrio_4_20_3">NA()</definedName>
    <definedName name="ContWithPrio_4_21">NA()</definedName>
    <definedName name="ContWithPrio_4_21_1">NA()</definedName>
    <definedName name="ContWithPrio_4_21_1_3">NA()</definedName>
    <definedName name="ContWithPrio_4_22">NA()</definedName>
    <definedName name="ContWithPrio_4_22_3">NA()</definedName>
    <definedName name="ContWithPrio_4_23">NA()</definedName>
    <definedName name="ContWithPrio_4_23_3">NA()</definedName>
    <definedName name="ContWithPrio_4_24">NA()</definedName>
    <definedName name="ContWithPrio_4_24_3">NA()</definedName>
    <definedName name="ContWithPrio_4_25">NA()</definedName>
    <definedName name="ContWithPrio_4_25_3">NA()</definedName>
    <definedName name="ContWithPrio_4_26">NA()</definedName>
    <definedName name="ContWithPrio_4_26_3">NA()</definedName>
    <definedName name="ContWithPrio_4_27">NA()</definedName>
    <definedName name="ContWithPrio_4_27_3">NA()</definedName>
    <definedName name="ContWithPrio_4_28">NA()</definedName>
    <definedName name="ContWithPrio_4_28_3">NA()</definedName>
    <definedName name="ContWithPrio_4_6">NA()</definedName>
    <definedName name="ContWithPrio_4_6_3">NA()</definedName>
    <definedName name="ContWithPrio_4_7">NA()</definedName>
    <definedName name="ContWithPrio_4_7_3">NA()</definedName>
    <definedName name="ContWithPrio_4_8">NA()</definedName>
    <definedName name="ContWithPrio_4_8_3">NA()</definedName>
    <definedName name="ContWithPrio_4_9">NA()</definedName>
    <definedName name="ContWithPrio_4_9_3">NA()</definedName>
    <definedName name="ContWithPrio_5_1">NA()</definedName>
    <definedName name="ContWithPrio_5_17">NA()</definedName>
    <definedName name="ContWithPrio_5_17_3">NA()</definedName>
    <definedName name="ContWithPrio_5_28">NA()</definedName>
    <definedName name="ContWithPrio_5_28_3">NA()</definedName>
    <definedName name="ContWithPrio_5_3">NA()</definedName>
    <definedName name="ContWithPrio_5_6">NA()</definedName>
    <definedName name="ContWithPrio_5_6_3">NA()</definedName>
    <definedName name="ContWithPrio_6">NA()</definedName>
    <definedName name="ContWithPrio_6_1">NA()</definedName>
    <definedName name="ContWithPrio_6_10">NA()</definedName>
    <definedName name="ContWithPrio_6_10_3">NA()</definedName>
    <definedName name="ContWithPrio_6_12">NA()</definedName>
    <definedName name="ContWithPrio_6_12_3">NA()</definedName>
    <definedName name="ContWithPrio_6_13">NA()</definedName>
    <definedName name="ContWithPrio_6_13_3">NA()</definedName>
    <definedName name="ContWithPrio_6_14">NA()</definedName>
    <definedName name="ContWithPrio_6_14_3">NA()</definedName>
    <definedName name="ContWithPrio_6_15">NA()</definedName>
    <definedName name="ContWithPrio_6_15_3">NA()</definedName>
    <definedName name="ContWithPrio_6_16">NA()</definedName>
    <definedName name="ContWithPrio_6_16_3">NA()</definedName>
    <definedName name="ContWithPrio_6_17">NA()</definedName>
    <definedName name="ContWithPrio_6_17_3">NA()</definedName>
    <definedName name="ContWithPrio_6_18">NA()</definedName>
    <definedName name="ContWithPrio_6_18_1">NA()</definedName>
    <definedName name="ContWithPrio_6_19">NA()</definedName>
    <definedName name="ContWithPrio_6_20">NA()</definedName>
    <definedName name="ContWithPrio_6_20_3">NA()</definedName>
    <definedName name="ContWithPrio_6_21">NA()</definedName>
    <definedName name="ContWithPrio_6_21_1">NA()</definedName>
    <definedName name="ContWithPrio_6_21_1_3">NA()</definedName>
    <definedName name="ContWithPrio_6_22">NA()</definedName>
    <definedName name="ContWithPrio_6_22_3">NA()</definedName>
    <definedName name="ContWithPrio_6_23">NA()</definedName>
    <definedName name="ContWithPrio_6_23_3">NA()</definedName>
    <definedName name="ContWithPrio_6_24">NA()</definedName>
    <definedName name="ContWithPrio_6_24_3">NA()</definedName>
    <definedName name="ContWithPrio_6_25">NA()</definedName>
    <definedName name="ContWithPrio_6_25_3">NA()</definedName>
    <definedName name="ContWithPrio_6_26">NA()</definedName>
    <definedName name="ContWithPrio_6_26_3">NA()</definedName>
    <definedName name="ContWithPrio_6_27">NA()</definedName>
    <definedName name="ContWithPrio_6_27_3">NA()</definedName>
    <definedName name="ContWithPrio_6_28">NA()</definedName>
    <definedName name="ContWithPrio_6_28_3">NA()</definedName>
    <definedName name="ContWithPrio_6_6">NA()</definedName>
    <definedName name="ContWithPrio_6_6_3">NA()</definedName>
    <definedName name="ContWithPrio_6_7">NA()</definedName>
    <definedName name="ContWithPrio_6_7_3">NA()</definedName>
    <definedName name="ContWithPrio_6_8">NA()</definedName>
    <definedName name="ContWithPrio_6_8_3">NA()</definedName>
    <definedName name="ContWithPrio_6_9">NA()</definedName>
    <definedName name="ContWithPrio_6_9_1">NA()</definedName>
    <definedName name="ContWithPrio_6_9_1_1">NA()</definedName>
    <definedName name="ContWithPrio_6_9_1_1_3">NA()</definedName>
    <definedName name="ContWithPrio_6_9_1_3">NA()</definedName>
    <definedName name="ContWithPrio_7">NA()</definedName>
    <definedName name="ContWithPrio_8">NA()</definedName>
    <definedName name="ContWithPrio_8_3">NA()</definedName>
    <definedName name="ContWithPrio_9">NA()</definedName>
    <definedName name="ContWithPrio_9_3">NA()</definedName>
    <definedName name="ContWithPrio_Text">NA()</definedName>
    <definedName name="ContWithPrio_Text_1">NA()</definedName>
    <definedName name="ContWithPrio_Text_1_3">NA()</definedName>
    <definedName name="ContWithPrio_Text_10">NA()</definedName>
    <definedName name="ContWithPrio_Text_10_1">NA()</definedName>
    <definedName name="ContWithPrio_Text_10_1_3">NA()</definedName>
    <definedName name="ContWithPrio_Text_10_17">NA()</definedName>
    <definedName name="ContWithPrio_Text_10_17_3">NA()</definedName>
    <definedName name="ContWithPrio_Text_11">NA()</definedName>
    <definedName name="ContWithPrio_Text_11_1">NA()</definedName>
    <definedName name="ContWithPrio_Text_12">NA()</definedName>
    <definedName name="ContWithPrio_Text_12_3">NA()</definedName>
    <definedName name="ContWithPrio_Text_13">NA()</definedName>
    <definedName name="ContWithPrio_Text_13_3">NA()</definedName>
    <definedName name="ContWithPrio_Text_14">NA()</definedName>
    <definedName name="ContWithPrio_Text_15">NA()</definedName>
    <definedName name="ContWithPrio_Text_15_1">NA()</definedName>
    <definedName name="ContWithPrio_Text_15_1_3">NA()</definedName>
    <definedName name="ContWithPrio_Text_15_3">NA()</definedName>
    <definedName name="ContWithPrio_Text_16">NA()</definedName>
    <definedName name="ContWithPrio_Text_16_1">NA()</definedName>
    <definedName name="ContWithPrio_Text_16_1_3">NA()</definedName>
    <definedName name="ContWithPrio_Text_16_3">NA()</definedName>
    <definedName name="ContWithPrio_Text_17">NA()</definedName>
    <definedName name="ContWithPrio_Text_17_1">NA()</definedName>
    <definedName name="ContWithPrio_Text_17_3">NA()</definedName>
    <definedName name="ContWithPrio_Text_18">NA()</definedName>
    <definedName name="ContWithPrio_Text_18_1">NA()</definedName>
    <definedName name="ContWithPrio_Text_19">NA()</definedName>
    <definedName name="ContWithPrio_Text_19_1">NA()</definedName>
    <definedName name="ContWithPrio_Text_2">NA()</definedName>
    <definedName name="ContWithPrio_Text_20">NA()</definedName>
    <definedName name="ContWithPrio_Text_20_1">NA()</definedName>
    <definedName name="ContWithPrio_Text_20_1_3">NA()</definedName>
    <definedName name="ContWithPrio_Text_21">NA()</definedName>
    <definedName name="ContWithPrio_Text_21_1">NA()</definedName>
    <definedName name="ContWithPrio_Text_21_1_1">NA()</definedName>
    <definedName name="ContWithPrio_Text_21_1_1_3">NA()</definedName>
    <definedName name="ContWithPrio_Text_21_1_3">NA()</definedName>
    <definedName name="ContWithPrio_Text_22">NA()</definedName>
    <definedName name="ContWithPrio_Text_22_3">NA()</definedName>
    <definedName name="ContWithPrio_Text_23">NA()</definedName>
    <definedName name="ContWithPrio_Text_23_3">NA()</definedName>
    <definedName name="ContWithPrio_Text_24">NA()</definedName>
    <definedName name="ContWithPrio_Text_24_3">NA()</definedName>
    <definedName name="ContWithPrio_Text_25">NA()</definedName>
    <definedName name="ContWithPrio_Text_25_3">NA()</definedName>
    <definedName name="ContWithPrio_Text_26">NA()</definedName>
    <definedName name="ContWithPrio_Text_26_1">NA()</definedName>
    <definedName name="ContWithPrio_Text_26_1_3">NA()</definedName>
    <definedName name="ContWithPrio_Text_26_3">NA()</definedName>
    <definedName name="ContWithPrio_Text_27">NA()</definedName>
    <definedName name="ContWithPrio_Text_27_1">NA()</definedName>
    <definedName name="ContWithPrio_Text_27_1_3">NA()</definedName>
    <definedName name="ContWithPrio_Text_27_3">NA()</definedName>
    <definedName name="ContWithPrio_Text_28">NA()</definedName>
    <definedName name="ContWithPrio_Text_28_1">NA()</definedName>
    <definedName name="ContWithPrio_Text_28_1_3">NA()</definedName>
    <definedName name="ContWithPrio_Text_28_3">NA()</definedName>
    <definedName name="ContWithPrio_Text_29">NA()</definedName>
    <definedName name="ContWithPrio_Text_29_3">NA()</definedName>
    <definedName name="ContWithPrio_Text_3">NA()</definedName>
    <definedName name="ContWithPrio_Text_4">NA()</definedName>
    <definedName name="ContWithPrio_Text_4_1">NA()</definedName>
    <definedName name="ContWithPrio_Text_4_1_1">NA()</definedName>
    <definedName name="ContWithPrio_Text_4_1_1_1">NA()</definedName>
    <definedName name="ContWithPrio_Text_4_1_1_1_1">NA()</definedName>
    <definedName name="ContWithPrio_Text_4_1_1_1_1_1">NA()</definedName>
    <definedName name="ContWithPrio_Text_4_1_1_1_1_3">NA()</definedName>
    <definedName name="ContWithPrio_Text_4_1_1_1_3">NA()</definedName>
    <definedName name="ContWithPrio_Text_4_1_1_1_3_1">NA()</definedName>
    <definedName name="ContWithPrio_Text_4_1_1_3">NA()</definedName>
    <definedName name="ContWithPrio_Text_4_1_17">NA()</definedName>
    <definedName name="ContWithPrio_Text_4_1_17_3">NA()</definedName>
    <definedName name="ContWithPrio_Text_4_1_28">NA()</definedName>
    <definedName name="ContWithPrio_Text_4_1_28_3">NA()</definedName>
    <definedName name="ContWithPrio_Text_4_1_6">NA()</definedName>
    <definedName name="ContWithPrio_Text_4_1_6_3">NA()</definedName>
    <definedName name="ContWithPrio_Text_4_10">NA()</definedName>
    <definedName name="ContWithPrio_Text_4_10_3">NA()</definedName>
    <definedName name="ContWithPrio_Text_4_12">NA()</definedName>
    <definedName name="ContWithPrio_Text_4_12_3">NA()</definedName>
    <definedName name="ContWithPrio_Text_4_13">NA()</definedName>
    <definedName name="ContWithPrio_Text_4_13_3">NA()</definedName>
    <definedName name="ContWithPrio_Text_4_14">NA()</definedName>
    <definedName name="ContWithPrio_Text_4_14_3">NA()</definedName>
    <definedName name="ContWithPrio_Text_4_15">NA()</definedName>
    <definedName name="ContWithPrio_Text_4_15_3">NA()</definedName>
    <definedName name="ContWithPrio_Text_4_16">NA()</definedName>
    <definedName name="ContWithPrio_Text_4_16_3">NA()</definedName>
    <definedName name="ContWithPrio_Text_4_17">NA()</definedName>
    <definedName name="ContWithPrio_Text_4_17_3">NA()</definedName>
    <definedName name="ContWithPrio_Text_4_18">NA()</definedName>
    <definedName name="ContWithPrio_Text_4_18_1">NA()</definedName>
    <definedName name="ContWithPrio_Text_4_19">NA()</definedName>
    <definedName name="ContWithPrio_Text_4_20">NA()</definedName>
    <definedName name="ContWithPrio_Text_4_20_3">NA()</definedName>
    <definedName name="ContWithPrio_Text_4_21">NA()</definedName>
    <definedName name="ContWithPrio_Text_4_21_1">NA()</definedName>
    <definedName name="ContWithPrio_Text_4_21_1_3">NA()</definedName>
    <definedName name="ContWithPrio_Text_4_22">NA()</definedName>
    <definedName name="ContWithPrio_Text_4_22_3">NA()</definedName>
    <definedName name="ContWithPrio_Text_4_23">NA()</definedName>
    <definedName name="ContWithPrio_Text_4_23_3">NA()</definedName>
    <definedName name="ContWithPrio_Text_4_24">NA()</definedName>
    <definedName name="ContWithPrio_Text_4_24_3">NA()</definedName>
    <definedName name="ContWithPrio_Text_4_25">NA()</definedName>
    <definedName name="ContWithPrio_Text_4_25_3">NA()</definedName>
    <definedName name="ContWithPrio_Text_4_26">NA()</definedName>
    <definedName name="ContWithPrio_Text_4_26_3">NA()</definedName>
    <definedName name="ContWithPrio_Text_4_27">NA()</definedName>
    <definedName name="ContWithPrio_Text_4_27_3">NA()</definedName>
    <definedName name="ContWithPrio_Text_4_28">NA()</definedName>
    <definedName name="ContWithPrio_Text_4_28_3">NA()</definedName>
    <definedName name="ContWithPrio_Text_4_6">NA()</definedName>
    <definedName name="ContWithPrio_Text_4_6_3">NA()</definedName>
    <definedName name="ContWithPrio_Text_4_7">NA()</definedName>
    <definedName name="ContWithPrio_Text_4_7_3">NA()</definedName>
    <definedName name="ContWithPrio_Text_4_8">NA()</definedName>
    <definedName name="ContWithPrio_Text_4_8_3">NA()</definedName>
    <definedName name="ContWithPrio_Text_4_9">NA()</definedName>
    <definedName name="ContWithPrio_Text_4_9_3">NA()</definedName>
    <definedName name="ContWithPrio_Text_5_1">NA()</definedName>
    <definedName name="ContWithPrio_Text_5_17">NA()</definedName>
    <definedName name="ContWithPrio_Text_5_17_3">NA()</definedName>
    <definedName name="ContWithPrio_Text_5_28">NA()</definedName>
    <definedName name="ContWithPrio_Text_5_28_3">NA()</definedName>
    <definedName name="ContWithPrio_Text_5_3">NA()</definedName>
    <definedName name="ContWithPrio_Text_5_6">NA()</definedName>
    <definedName name="ContWithPrio_Text_5_6_3">NA()</definedName>
    <definedName name="ContWithPrio_Text_6">NA()</definedName>
    <definedName name="ContWithPrio_Text_6_1">NA()</definedName>
    <definedName name="ContWithPrio_Text_6_10">NA()</definedName>
    <definedName name="ContWithPrio_Text_6_10_3">NA()</definedName>
    <definedName name="ContWithPrio_Text_6_12">NA()</definedName>
    <definedName name="ContWithPrio_Text_6_12_3">NA()</definedName>
    <definedName name="ContWithPrio_Text_6_13">NA()</definedName>
    <definedName name="ContWithPrio_Text_6_13_3">NA()</definedName>
    <definedName name="ContWithPrio_Text_6_14">NA()</definedName>
    <definedName name="ContWithPrio_Text_6_14_3">NA()</definedName>
    <definedName name="ContWithPrio_Text_6_15">NA()</definedName>
    <definedName name="ContWithPrio_Text_6_15_3">NA()</definedName>
    <definedName name="ContWithPrio_Text_6_16">NA()</definedName>
    <definedName name="ContWithPrio_Text_6_16_3">NA()</definedName>
    <definedName name="ContWithPrio_Text_6_17">NA()</definedName>
    <definedName name="ContWithPrio_Text_6_17_3">NA()</definedName>
    <definedName name="ContWithPrio_Text_6_18">NA()</definedName>
    <definedName name="ContWithPrio_Text_6_18_1">NA()</definedName>
    <definedName name="ContWithPrio_Text_6_19">NA()</definedName>
    <definedName name="ContWithPrio_Text_6_20">NA()</definedName>
    <definedName name="ContWithPrio_Text_6_20_3">NA()</definedName>
    <definedName name="ContWithPrio_Text_6_21">NA()</definedName>
    <definedName name="ContWithPrio_Text_6_21_1">NA()</definedName>
    <definedName name="ContWithPrio_Text_6_21_1_3">NA()</definedName>
    <definedName name="ContWithPrio_Text_6_22">NA()</definedName>
    <definedName name="ContWithPrio_Text_6_22_3">NA()</definedName>
    <definedName name="ContWithPrio_Text_6_23">NA()</definedName>
    <definedName name="ContWithPrio_Text_6_23_3">NA()</definedName>
    <definedName name="ContWithPrio_Text_6_24">NA()</definedName>
    <definedName name="ContWithPrio_Text_6_24_3">NA()</definedName>
    <definedName name="ContWithPrio_Text_6_25">NA()</definedName>
    <definedName name="ContWithPrio_Text_6_25_3">NA()</definedName>
    <definedName name="ContWithPrio_Text_6_26">NA()</definedName>
    <definedName name="ContWithPrio_Text_6_26_3">NA()</definedName>
    <definedName name="ContWithPrio_Text_6_27">NA()</definedName>
    <definedName name="ContWithPrio_Text_6_27_3">NA()</definedName>
    <definedName name="ContWithPrio_Text_6_28">NA()</definedName>
    <definedName name="ContWithPrio_Text_6_28_3">NA()</definedName>
    <definedName name="ContWithPrio_Text_6_6">NA()</definedName>
    <definedName name="ContWithPrio_Text_6_6_3">NA()</definedName>
    <definedName name="ContWithPrio_Text_6_7">NA()</definedName>
    <definedName name="ContWithPrio_Text_6_7_3">NA()</definedName>
    <definedName name="ContWithPrio_Text_6_8">NA()</definedName>
    <definedName name="ContWithPrio_Text_6_8_3">NA()</definedName>
    <definedName name="ContWithPrio_Text_6_9">NA()</definedName>
    <definedName name="ContWithPrio_Text_6_9_1">NA()</definedName>
    <definedName name="ContWithPrio_Text_6_9_1_1">NA()</definedName>
    <definedName name="ContWithPrio_Text_6_9_1_1_3">NA()</definedName>
    <definedName name="ContWithPrio_Text_6_9_1_3">NA()</definedName>
    <definedName name="ContWithPrio_Text_7">NA()</definedName>
    <definedName name="ContWithPrio_Text_8">NA()</definedName>
    <definedName name="ContWithPrio_Text_8_3">NA()</definedName>
    <definedName name="ContWithPrio_Text_9">NA()</definedName>
    <definedName name="ContWithPrio_Text_9_3">NA()</definedName>
    <definedName name="CONum">NA()</definedName>
    <definedName name="CONum_1">NA()</definedName>
    <definedName name="CONum_1_3">NA()</definedName>
    <definedName name="CONum_10">NA()</definedName>
    <definedName name="CONum_11">NA()</definedName>
    <definedName name="CONum_11_1">NA()</definedName>
    <definedName name="CONum_14">NA()</definedName>
    <definedName name="CONum_15">NA()</definedName>
    <definedName name="CONum_16">NA()</definedName>
    <definedName name="CONum_17">NA()</definedName>
    <definedName name="CONum_17_1">NA()</definedName>
    <definedName name="CONum_18">NA()</definedName>
    <definedName name="CONum_18_1">NA()</definedName>
    <definedName name="CONum_19">NA()</definedName>
    <definedName name="CONum_2">NA()</definedName>
    <definedName name="CONum_20">NA()</definedName>
    <definedName name="CONum_21">NA()</definedName>
    <definedName name="CONum_21_1">NA()</definedName>
    <definedName name="CONum_26">NA()</definedName>
    <definedName name="CONum_27">NA()</definedName>
    <definedName name="CONum_28">NA()</definedName>
    <definedName name="CONum_29">NA()</definedName>
    <definedName name="CONum_3">NA()</definedName>
    <definedName name="CONum_4">NA()</definedName>
    <definedName name="CONum_4_1">NA()</definedName>
    <definedName name="CONum_4_1_1">NA()</definedName>
    <definedName name="CONum_4_1_1_1">NA()</definedName>
    <definedName name="CONum_4_1_1_1_1">NA()</definedName>
    <definedName name="CONum_4_1_1_1_1_1">NA()</definedName>
    <definedName name="CONum_4_18">NA()</definedName>
    <definedName name="CONum_4_18_1">NA()</definedName>
    <definedName name="CONum_4_21">NA()</definedName>
    <definedName name="CONum_5_1">NA()</definedName>
    <definedName name="CONum_6">NA()</definedName>
    <definedName name="CONum_6_1">NA()</definedName>
    <definedName name="CONum_6_18">NA()</definedName>
    <definedName name="CONum_6_18_1">NA()</definedName>
    <definedName name="CONum_6_21">NA()</definedName>
    <definedName name="CONum_7">NA()</definedName>
    <definedName name="conv_1">NA()</definedName>
    <definedName name="conv_1_1">NA()</definedName>
    <definedName name="conv_2">NA()</definedName>
    <definedName name="conv_8_1">NA()</definedName>
    <definedName name="conv_8_1_1">NA()</definedName>
    <definedName name="conv_8_2">NA()</definedName>
    <definedName name="COP_1_1">NA()</definedName>
    <definedName name="COP_1_1_1">NA()</definedName>
    <definedName name="COP_1_2">NA()</definedName>
    <definedName name="COP_2">NA()</definedName>
    <definedName name="CorpClient">NA()</definedName>
    <definedName name="CorpClient_1">NA()</definedName>
    <definedName name="CorpClient_1_3">NA()</definedName>
    <definedName name="CorpClient_10">NA()</definedName>
    <definedName name="CorpClient_10_1">NA()</definedName>
    <definedName name="CorpClient_10_1_3">NA()</definedName>
    <definedName name="CorpClient_10_17">NA()</definedName>
    <definedName name="CorpClient_10_17_3">NA()</definedName>
    <definedName name="CorpClient_11">NA()</definedName>
    <definedName name="CorpClient_11_1">NA()</definedName>
    <definedName name="CorpClient_12">NA()</definedName>
    <definedName name="CorpClient_12_3">NA()</definedName>
    <definedName name="CorpClient_13">NA()</definedName>
    <definedName name="CorpClient_13_3">NA()</definedName>
    <definedName name="CorpClient_14">NA()</definedName>
    <definedName name="CorpClient_15">NA()</definedName>
    <definedName name="CorpClient_15_1">NA()</definedName>
    <definedName name="CorpClient_15_1_3">NA()</definedName>
    <definedName name="CorpClient_15_3">NA()</definedName>
    <definedName name="CorpClient_16">NA()</definedName>
    <definedName name="CorpClient_16_1">NA()</definedName>
    <definedName name="CorpClient_16_1_3">NA()</definedName>
    <definedName name="CorpClient_16_3">NA()</definedName>
    <definedName name="CorpClient_17">NA()</definedName>
    <definedName name="CorpClient_17_1">NA()</definedName>
    <definedName name="CorpClient_17_3">NA()</definedName>
    <definedName name="CorpClient_18">NA()</definedName>
    <definedName name="CorpClient_18_1">NA()</definedName>
    <definedName name="CorpClient_19">NA()</definedName>
    <definedName name="CorpClient_19_1">NA()</definedName>
    <definedName name="CorpClient_2">NA()</definedName>
    <definedName name="CorpClient_20">NA()</definedName>
    <definedName name="CorpClient_20_1">NA()</definedName>
    <definedName name="CorpClient_20_1_3">NA()</definedName>
    <definedName name="CorpClient_21">NA()</definedName>
    <definedName name="CorpClient_21_1">NA()</definedName>
    <definedName name="CorpClient_21_1_1">NA()</definedName>
    <definedName name="CorpClient_21_1_1_3">NA()</definedName>
    <definedName name="CorpClient_21_1_3">NA()</definedName>
    <definedName name="CorpClient_22">NA()</definedName>
    <definedName name="CorpClient_22_3">NA()</definedName>
    <definedName name="CorpClient_23">NA()</definedName>
    <definedName name="CorpClient_23_3">NA()</definedName>
    <definedName name="CorpClient_24">NA()</definedName>
    <definedName name="CorpClient_24_3">NA()</definedName>
    <definedName name="CorpClient_25">NA()</definedName>
    <definedName name="CorpClient_25_3">NA()</definedName>
    <definedName name="CorpClient_26">NA()</definedName>
    <definedName name="CorpClient_26_1">NA()</definedName>
    <definedName name="CorpClient_26_1_3">NA()</definedName>
    <definedName name="CorpClient_26_3">NA()</definedName>
    <definedName name="CorpClient_27">NA()</definedName>
    <definedName name="CorpClient_27_1">NA()</definedName>
    <definedName name="CorpClient_27_1_3">NA()</definedName>
    <definedName name="CorpClient_27_3">NA()</definedName>
    <definedName name="CorpClient_28">NA()</definedName>
    <definedName name="CorpClient_28_1">NA()</definedName>
    <definedName name="CorpClient_28_1_3">NA()</definedName>
    <definedName name="CorpClient_28_3">NA()</definedName>
    <definedName name="CorpClient_29">NA()</definedName>
    <definedName name="CorpClient_29_3">NA()</definedName>
    <definedName name="CorpClient_3">NA()</definedName>
    <definedName name="CorpClient_4">NA()</definedName>
    <definedName name="CorpClient_4_1">NA()</definedName>
    <definedName name="CorpClient_4_1_1">NA()</definedName>
    <definedName name="CorpClient_4_1_1_1">NA()</definedName>
    <definedName name="CorpClient_4_1_1_1_1">NA()</definedName>
    <definedName name="CorpClient_4_1_1_1_1_1">NA()</definedName>
    <definedName name="CorpClient_4_1_1_1_1_3">NA()</definedName>
    <definedName name="CorpClient_4_1_1_1_3">NA()</definedName>
    <definedName name="CorpClient_4_1_1_1_3_1">NA()</definedName>
    <definedName name="CorpClient_4_1_1_3">NA()</definedName>
    <definedName name="CorpClient_4_1_17">NA()</definedName>
    <definedName name="CorpClient_4_1_17_3">NA()</definedName>
    <definedName name="CorpClient_4_1_28">NA()</definedName>
    <definedName name="CorpClient_4_1_28_3">NA()</definedName>
    <definedName name="CorpClient_4_1_6">NA()</definedName>
    <definedName name="CorpClient_4_1_6_3">NA()</definedName>
    <definedName name="CorpClient_4_10">NA()</definedName>
    <definedName name="CorpClient_4_10_3">NA()</definedName>
    <definedName name="CorpClient_4_12">NA()</definedName>
    <definedName name="CorpClient_4_12_3">NA()</definedName>
    <definedName name="CorpClient_4_13">NA()</definedName>
    <definedName name="CorpClient_4_13_3">NA()</definedName>
    <definedName name="CorpClient_4_14">NA()</definedName>
    <definedName name="CorpClient_4_14_3">NA()</definedName>
    <definedName name="CorpClient_4_15">NA()</definedName>
    <definedName name="CorpClient_4_15_3">NA()</definedName>
    <definedName name="CorpClient_4_16">NA()</definedName>
    <definedName name="CorpClient_4_16_3">NA()</definedName>
    <definedName name="CorpClient_4_17">NA()</definedName>
    <definedName name="CorpClient_4_17_3">NA()</definedName>
    <definedName name="CorpClient_4_18">NA()</definedName>
    <definedName name="CorpClient_4_18_1">NA()</definedName>
    <definedName name="CorpClient_4_19">NA()</definedName>
    <definedName name="CorpClient_4_20">NA()</definedName>
    <definedName name="CorpClient_4_20_3">NA()</definedName>
    <definedName name="CorpClient_4_21">NA()</definedName>
    <definedName name="CorpClient_4_21_1">NA()</definedName>
    <definedName name="CorpClient_4_21_1_3">NA()</definedName>
    <definedName name="CorpClient_4_22">NA()</definedName>
    <definedName name="CorpClient_4_22_3">NA()</definedName>
    <definedName name="CorpClient_4_23">NA()</definedName>
    <definedName name="CorpClient_4_23_3">NA()</definedName>
    <definedName name="CorpClient_4_24">NA()</definedName>
    <definedName name="CorpClient_4_24_3">NA()</definedName>
    <definedName name="CorpClient_4_25">NA()</definedName>
    <definedName name="CorpClient_4_25_3">NA()</definedName>
    <definedName name="CorpClient_4_26">NA()</definedName>
    <definedName name="CorpClient_4_26_3">NA()</definedName>
    <definedName name="CorpClient_4_27">NA()</definedName>
    <definedName name="CorpClient_4_27_3">NA()</definedName>
    <definedName name="CorpClient_4_28">NA()</definedName>
    <definedName name="CorpClient_4_28_3">NA()</definedName>
    <definedName name="CorpClient_4_6">NA()</definedName>
    <definedName name="CorpClient_4_6_3">NA()</definedName>
    <definedName name="CorpClient_4_7">NA()</definedName>
    <definedName name="CorpClient_4_7_3">NA()</definedName>
    <definedName name="CorpClient_4_8">NA()</definedName>
    <definedName name="CorpClient_4_8_3">NA()</definedName>
    <definedName name="CorpClient_4_9">NA()</definedName>
    <definedName name="CorpClient_4_9_3">NA()</definedName>
    <definedName name="CorpClient_5_1">NA()</definedName>
    <definedName name="CorpClient_5_17">NA()</definedName>
    <definedName name="CorpClient_5_17_3">NA()</definedName>
    <definedName name="CorpClient_5_28">NA()</definedName>
    <definedName name="CorpClient_5_28_3">NA()</definedName>
    <definedName name="CorpClient_5_3">NA()</definedName>
    <definedName name="CorpClient_5_6">NA()</definedName>
    <definedName name="CorpClient_5_6_3">NA()</definedName>
    <definedName name="CorpClient_6">NA()</definedName>
    <definedName name="CorpClient_6_1">NA()</definedName>
    <definedName name="CorpClient_6_10">NA()</definedName>
    <definedName name="CorpClient_6_10_3">NA()</definedName>
    <definedName name="CorpClient_6_12">NA()</definedName>
    <definedName name="CorpClient_6_12_3">NA()</definedName>
    <definedName name="CorpClient_6_13">NA()</definedName>
    <definedName name="CorpClient_6_13_3">NA()</definedName>
    <definedName name="CorpClient_6_14">NA()</definedName>
    <definedName name="CorpClient_6_14_3">NA()</definedName>
    <definedName name="CorpClient_6_15">NA()</definedName>
    <definedName name="CorpClient_6_15_3">NA()</definedName>
    <definedName name="CorpClient_6_16">NA()</definedName>
    <definedName name="CorpClient_6_16_3">NA()</definedName>
    <definedName name="CorpClient_6_17">NA()</definedName>
    <definedName name="CorpClient_6_17_3">NA()</definedName>
    <definedName name="CorpClient_6_18">NA()</definedName>
    <definedName name="CorpClient_6_18_1">NA()</definedName>
    <definedName name="CorpClient_6_19">NA()</definedName>
    <definedName name="CorpClient_6_20">NA()</definedName>
    <definedName name="CorpClient_6_20_3">NA()</definedName>
    <definedName name="CorpClient_6_21">NA()</definedName>
    <definedName name="CorpClient_6_21_1">NA()</definedName>
    <definedName name="CorpClient_6_21_1_3">NA()</definedName>
    <definedName name="CorpClient_6_22">NA()</definedName>
    <definedName name="CorpClient_6_22_3">NA()</definedName>
    <definedName name="CorpClient_6_23">NA()</definedName>
    <definedName name="CorpClient_6_23_3">NA()</definedName>
    <definedName name="CorpClient_6_24">NA()</definedName>
    <definedName name="CorpClient_6_24_3">NA()</definedName>
    <definedName name="CorpClient_6_25">NA()</definedName>
    <definedName name="CorpClient_6_25_3">NA()</definedName>
    <definedName name="CorpClient_6_26">NA()</definedName>
    <definedName name="CorpClient_6_26_3">NA()</definedName>
    <definedName name="CorpClient_6_27">NA()</definedName>
    <definedName name="CorpClient_6_27_3">NA()</definedName>
    <definedName name="CorpClient_6_28">NA()</definedName>
    <definedName name="CorpClient_6_28_3">NA()</definedName>
    <definedName name="CorpClient_6_6">NA()</definedName>
    <definedName name="CorpClient_6_6_3">NA()</definedName>
    <definedName name="CorpClient_6_7">NA()</definedName>
    <definedName name="CorpClient_6_7_3">NA()</definedName>
    <definedName name="CorpClient_6_8">NA()</definedName>
    <definedName name="CorpClient_6_8_3">NA()</definedName>
    <definedName name="CorpClient_6_9">NA()</definedName>
    <definedName name="CorpClient_6_9_1">NA()</definedName>
    <definedName name="CorpClient_6_9_1_1">NA()</definedName>
    <definedName name="CorpClient_6_9_1_1_3">NA()</definedName>
    <definedName name="CorpClient_6_9_1_3">NA()</definedName>
    <definedName name="CorpClient_7">NA()</definedName>
    <definedName name="CorpClient_8">NA()</definedName>
    <definedName name="CorpClient_8_3">NA()</definedName>
    <definedName name="CorpClient_9">NA()</definedName>
    <definedName name="CorpClient_9_3">NA()</definedName>
    <definedName name="CorpClient_Text">NA()</definedName>
    <definedName name="CorpClient_Text_1">NA()</definedName>
    <definedName name="CorpClient_Text_1_3">NA()</definedName>
    <definedName name="CorpClient_Text_10">NA()</definedName>
    <definedName name="CorpClient_Text_10_1">NA()</definedName>
    <definedName name="CorpClient_Text_10_1_3">NA()</definedName>
    <definedName name="CorpClient_Text_10_17">NA()</definedName>
    <definedName name="CorpClient_Text_10_17_3">NA()</definedName>
    <definedName name="CorpClient_Text_11">NA()</definedName>
    <definedName name="CorpClient_Text_11_1">NA()</definedName>
    <definedName name="CorpClient_Text_12">NA()</definedName>
    <definedName name="CorpClient_Text_12_3">NA()</definedName>
    <definedName name="CorpClient_Text_13">NA()</definedName>
    <definedName name="CorpClient_Text_13_3">NA()</definedName>
    <definedName name="CorpClient_Text_14">NA()</definedName>
    <definedName name="CorpClient_Text_15">NA()</definedName>
    <definedName name="CorpClient_Text_15_1">NA()</definedName>
    <definedName name="CorpClient_Text_15_1_3">NA()</definedName>
    <definedName name="CorpClient_Text_15_3">NA()</definedName>
    <definedName name="CorpClient_Text_16">NA()</definedName>
    <definedName name="CorpClient_Text_16_1">NA()</definedName>
    <definedName name="CorpClient_Text_16_1_3">NA()</definedName>
    <definedName name="CorpClient_Text_16_3">NA()</definedName>
    <definedName name="CorpClient_Text_17">NA()</definedName>
    <definedName name="CorpClient_Text_17_1">NA()</definedName>
    <definedName name="CorpClient_Text_17_3">NA()</definedName>
    <definedName name="CorpClient_Text_18">NA()</definedName>
    <definedName name="CorpClient_Text_18_1">NA()</definedName>
    <definedName name="CorpClient_Text_19">NA()</definedName>
    <definedName name="CorpClient_Text_19_1">NA()</definedName>
    <definedName name="CorpClient_Text_2">NA()</definedName>
    <definedName name="CorpClient_Text_20">NA()</definedName>
    <definedName name="CorpClient_Text_20_1">NA()</definedName>
    <definedName name="CorpClient_Text_20_1_3">NA()</definedName>
    <definedName name="CorpClient_Text_21">NA()</definedName>
    <definedName name="CorpClient_Text_21_1">NA()</definedName>
    <definedName name="CorpClient_Text_21_1_1">NA()</definedName>
    <definedName name="CorpClient_Text_21_1_1_3">NA()</definedName>
    <definedName name="CorpClient_Text_21_1_3">NA()</definedName>
    <definedName name="CorpClient_Text_22">NA()</definedName>
    <definedName name="CorpClient_Text_22_3">NA()</definedName>
    <definedName name="CorpClient_Text_23">NA()</definedName>
    <definedName name="CorpClient_Text_23_3">NA()</definedName>
    <definedName name="CorpClient_Text_24">NA()</definedName>
    <definedName name="CorpClient_Text_24_3">NA()</definedName>
    <definedName name="CorpClient_Text_25">NA()</definedName>
    <definedName name="CorpClient_Text_25_3">NA()</definedName>
    <definedName name="CorpClient_Text_26">NA()</definedName>
    <definedName name="CorpClient_Text_26_1">NA()</definedName>
    <definedName name="CorpClient_Text_26_1_3">NA()</definedName>
    <definedName name="CorpClient_Text_26_3">NA()</definedName>
    <definedName name="CorpClient_Text_27">NA()</definedName>
    <definedName name="CorpClient_Text_27_1">NA()</definedName>
    <definedName name="CorpClient_Text_27_1_3">NA()</definedName>
    <definedName name="CorpClient_Text_27_3">NA()</definedName>
    <definedName name="CorpClient_Text_28">NA()</definedName>
    <definedName name="CorpClient_Text_28_1">NA()</definedName>
    <definedName name="CorpClient_Text_28_1_3">NA()</definedName>
    <definedName name="CorpClient_Text_28_3">NA()</definedName>
    <definedName name="CorpClient_Text_29">NA()</definedName>
    <definedName name="CorpClient_Text_29_3">NA()</definedName>
    <definedName name="CorpClient_Text_3">NA()</definedName>
    <definedName name="CorpClient_Text_4">NA()</definedName>
    <definedName name="CorpClient_Text_4_1">NA()</definedName>
    <definedName name="CorpClient_Text_4_1_1">NA()</definedName>
    <definedName name="CorpClient_Text_4_1_1_1">NA()</definedName>
    <definedName name="CorpClient_Text_4_1_1_1_1">NA()</definedName>
    <definedName name="CorpClient_Text_4_1_1_1_1_1">NA()</definedName>
    <definedName name="CorpClient_Text_4_1_1_1_1_3">NA()</definedName>
    <definedName name="CorpClient_Text_4_1_1_1_3">NA()</definedName>
    <definedName name="CorpClient_Text_4_1_1_1_3_1">NA()</definedName>
    <definedName name="CorpClient_Text_4_1_1_3">NA()</definedName>
    <definedName name="CorpClient_Text_4_1_17">NA()</definedName>
    <definedName name="CorpClient_Text_4_1_17_3">NA()</definedName>
    <definedName name="CorpClient_Text_4_1_28">NA()</definedName>
    <definedName name="CorpClient_Text_4_1_28_3">NA()</definedName>
    <definedName name="CorpClient_Text_4_1_6">NA()</definedName>
    <definedName name="CorpClient_Text_4_1_6_3">NA()</definedName>
    <definedName name="CorpClient_Text_4_10">NA()</definedName>
    <definedName name="CorpClient_Text_4_10_3">NA()</definedName>
    <definedName name="CorpClient_Text_4_12">NA()</definedName>
    <definedName name="CorpClient_Text_4_12_3">NA()</definedName>
    <definedName name="CorpClient_Text_4_13">NA()</definedName>
    <definedName name="CorpClient_Text_4_13_3">NA()</definedName>
    <definedName name="CorpClient_Text_4_14">NA()</definedName>
    <definedName name="CorpClient_Text_4_14_3">NA()</definedName>
    <definedName name="CorpClient_Text_4_15">NA()</definedName>
    <definedName name="CorpClient_Text_4_15_3">NA()</definedName>
    <definedName name="CorpClient_Text_4_16">NA()</definedName>
    <definedName name="CorpClient_Text_4_16_3">NA()</definedName>
    <definedName name="CorpClient_Text_4_17">NA()</definedName>
    <definedName name="CorpClient_Text_4_17_3">NA()</definedName>
    <definedName name="CorpClient_Text_4_18">NA()</definedName>
    <definedName name="CorpClient_Text_4_18_1">NA()</definedName>
    <definedName name="CorpClient_Text_4_19">NA()</definedName>
    <definedName name="CorpClient_Text_4_20">NA()</definedName>
    <definedName name="CorpClient_Text_4_20_3">NA()</definedName>
    <definedName name="CorpClient_Text_4_21">NA()</definedName>
    <definedName name="CorpClient_Text_4_21_1">NA()</definedName>
    <definedName name="CorpClient_Text_4_21_1_3">NA()</definedName>
    <definedName name="CorpClient_Text_4_22">NA()</definedName>
    <definedName name="CorpClient_Text_4_22_3">NA()</definedName>
    <definedName name="CorpClient_Text_4_23">NA()</definedName>
    <definedName name="CorpClient_Text_4_23_3">NA()</definedName>
    <definedName name="CorpClient_Text_4_24">NA()</definedName>
    <definedName name="CorpClient_Text_4_24_3">NA()</definedName>
    <definedName name="CorpClient_Text_4_25">NA()</definedName>
    <definedName name="CorpClient_Text_4_25_3">NA()</definedName>
    <definedName name="CorpClient_Text_4_26">NA()</definedName>
    <definedName name="CorpClient_Text_4_26_3">NA()</definedName>
    <definedName name="CorpClient_Text_4_27">NA()</definedName>
    <definedName name="CorpClient_Text_4_27_3">NA()</definedName>
    <definedName name="CorpClient_Text_4_28">NA()</definedName>
    <definedName name="CorpClient_Text_4_28_3">NA()</definedName>
    <definedName name="CorpClient_Text_4_6">NA()</definedName>
    <definedName name="CorpClient_Text_4_6_3">NA()</definedName>
    <definedName name="CorpClient_Text_4_7">NA()</definedName>
    <definedName name="CorpClient_Text_4_7_3">NA()</definedName>
    <definedName name="CorpClient_Text_4_8">NA()</definedName>
    <definedName name="CorpClient_Text_4_8_3">NA()</definedName>
    <definedName name="CorpClient_Text_4_9">NA()</definedName>
    <definedName name="CorpClient_Text_4_9_3">NA()</definedName>
    <definedName name="CorpClient_Text_5_1">NA()</definedName>
    <definedName name="CorpClient_Text_5_17">NA()</definedName>
    <definedName name="CorpClient_Text_5_17_3">NA()</definedName>
    <definedName name="CorpClient_Text_5_28">NA()</definedName>
    <definedName name="CorpClient_Text_5_28_3">NA()</definedName>
    <definedName name="CorpClient_Text_5_3">NA()</definedName>
    <definedName name="CorpClient_Text_5_6">NA()</definedName>
    <definedName name="CorpClient_Text_5_6_3">NA()</definedName>
    <definedName name="CorpClient_Text_6">NA()</definedName>
    <definedName name="CorpClient_Text_6_1">NA()</definedName>
    <definedName name="CorpClient_Text_6_10">NA()</definedName>
    <definedName name="CorpClient_Text_6_10_3">NA()</definedName>
    <definedName name="CorpClient_Text_6_12">NA()</definedName>
    <definedName name="CorpClient_Text_6_12_3">NA()</definedName>
    <definedName name="CorpClient_Text_6_13">NA()</definedName>
    <definedName name="CorpClient_Text_6_13_3">NA()</definedName>
    <definedName name="CorpClient_Text_6_14">NA()</definedName>
    <definedName name="CorpClient_Text_6_14_3">NA()</definedName>
    <definedName name="CorpClient_Text_6_15">NA()</definedName>
    <definedName name="CorpClient_Text_6_15_3">NA()</definedName>
    <definedName name="CorpClient_Text_6_16">NA()</definedName>
    <definedName name="CorpClient_Text_6_16_3">NA()</definedName>
    <definedName name="CorpClient_Text_6_17">NA()</definedName>
    <definedName name="CorpClient_Text_6_17_3">NA()</definedName>
    <definedName name="CorpClient_Text_6_18">NA()</definedName>
    <definedName name="CorpClient_Text_6_18_1">NA()</definedName>
    <definedName name="CorpClient_Text_6_19">NA()</definedName>
    <definedName name="CorpClient_Text_6_20">NA()</definedName>
    <definedName name="CorpClient_Text_6_20_3">NA()</definedName>
    <definedName name="CorpClient_Text_6_21">NA()</definedName>
    <definedName name="CorpClient_Text_6_21_1">NA()</definedName>
    <definedName name="CorpClient_Text_6_21_1_3">NA()</definedName>
    <definedName name="CorpClient_Text_6_22">NA()</definedName>
    <definedName name="CorpClient_Text_6_22_3">NA()</definedName>
    <definedName name="CorpClient_Text_6_23">NA()</definedName>
    <definedName name="CorpClient_Text_6_23_3">NA()</definedName>
    <definedName name="CorpClient_Text_6_24">NA()</definedName>
    <definedName name="CorpClient_Text_6_24_3">NA()</definedName>
    <definedName name="CorpClient_Text_6_25">NA()</definedName>
    <definedName name="CorpClient_Text_6_25_3">NA()</definedName>
    <definedName name="CorpClient_Text_6_26">NA()</definedName>
    <definedName name="CorpClient_Text_6_26_3">NA()</definedName>
    <definedName name="CorpClient_Text_6_27">NA()</definedName>
    <definedName name="CorpClient_Text_6_27_3">NA()</definedName>
    <definedName name="CorpClient_Text_6_28">NA()</definedName>
    <definedName name="CorpClient_Text_6_28_3">NA()</definedName>
    <definedName name="CorpClient_Text_6_6">NA()</definedName>
    <definedName name="CorpClient_Text_6_6_3">NA()</definedName>
    <definedName name="CorpClient_Text_6_7">NA()</definedName>
    <definedName name="CorpClient_Text_6_7_3">NA()</definedName>
    <definedName name="CorpClient_Text_6_8">NA()</definedName>
    <definedName name="CorpClient_Text_6_8_3">NA()</definedName>
    <definedName name="CorpClient_Text_6_9">NA()</definedName>
    <definedName name="CorpClient_Text_6_9_1">NA()</definedName>
    <definedName name="CorpClient_Text_6_9_1_1">NA()</definedName>
    <definedName name="CorpClient_Text_6_9_1_1_3">NA()</definedName>
    <definedName name="CorpClient_Text_6_9_1_3">NA()</definedName>
    <definedName name="CorpClient_Text_7">NA()</definedName>
    <definedName name="CorpClient_Text_8">NA()</definedName>
    <definedName name="CorpClient_Text_8_3">NA()</definedName>
    <definedName name="CorpClient_Text_9">NA()</definedName>
    <definedName name="CorpClient_Text_9_3">NA()</definedName>
    <definedName name="cos6t" hidden="1">#REF!</definedName>
    <definedName name="Cost__Ex_Works_3_1_1">NA()</definedName>
    <definedName name="Cost__Ex_Works_3_1_1_1">NA()</definedName>
    <definedName name="Cost__Ex_Works_3_1_2">NA()</definedName>
    <definedName name="Cost__Ex_Works_3_2">NA()</definedName>
    <definedName name="Cost_Price">#REF!:#REF!</definedName>
    <definedName name="costing">NA()</definedName>
    <definedName name="costofwater_1">"#REF!"</definedName>
    <definedName name="crf">{"Book1","September 2007 A,B 30-09-07.xls"}</definedName>
    <definedName name="crffcf" hidden="1">#REF!</definedName>
    <definedName name="crsobpl_1">NA()</definedName>
    <definedName name="crsobpl_2">NA()</definedName>
    <definedName name="crsr" localSheetId="8" hidden="1">#REF!</definedName>
    <definedName name="crsr" localSheetId="3" hidden="1">#REF!</definedName>
    <definedName name="crsr" hidden="1">#REF!</definedName>
    <definedName name="crsr1" localSheetId="8" hidden="1">#REF!</definedName>
    <definedName name="crsr1" localSheetId="3" hidden="1">#REF!</definedName>
    <definedName name="crsr1" hidden="1">#REF!</definedName>
    <definedName name="crsr2" localSheetId="8" hidden="1">#REF!</definedName>
    <definedName name="crsr2" localSheetId="3" hidden="1">#REF!</definedName>
    <definedName name="crsr2" hidden="1">#REF!</definedName>
    <definedName name="crsr3" localSheetId="8" hidden="1">#REF!</definedName>
    <definedName name="crsr3" localSheetId="3" hidden="1">#REF!</definedName>
    <definedName name="crsr3" hidden="1">#REF!</definedName>
    <definedName name="CSDCSDSAS" localSheetId="8" hidden="1">#REF!</definedName>
    <definedName name="CSDCSDSAS" localSheetId="3" hidden="1">#REF!</definedName>
    <definedName name="CSDCSDSAS" hidden="1">#REF!</definedName>
    <definedName name="cstf">NA()</definedName>
    <definedName name="cstf_18">NA()</definedName>
    <definedName name="cstf_18_1">NA()</definedName>
    <definedName name="cstf_21">NA()</definedName>
    <definedName name="ctl">NA()</definedName>
    <definedName name="CU_1">NA()</definedName>
    <definedName name="CU_2">NA()</definedName>
    <definedName name="CURR">NA()</definedName>
    <definedName name="CURR_1">NA()</definedName>
    <definedName name="CURR_10">NA()</definedName>
    <definedName name="CURR_10_1">NA()</definedName>
    <definedName name="CURR_11">NA()</definedName>
    <definedName name="CURR_11_1">NA()</definedName>
    <definedName name="CURR_14">NA()</definedName>
    <definedName name="CURR_15">NA()</definedName>
    <definedName name="CURR_16">NA()</definedName>
    <definedName name="CURR_17">NA()</definedName>
    <definedName name="CURR_17_1">NA()</definedName>
    <definedName name="CURR_18">NA()</definedName>
    <definedName name="CURR_18_1">NA()</definedName>
    <definedName name="CURR_19">NA()</definedName>
    <definedName name="CURR_2">NA()</definedName>
    <definedName name="CURR_20">NA()</definedName>
    <definedName name="CURR_21">NA()</definedName>
    <definedName name="CURR_21_1">NA()</definedName>
    <definedName name="CURR_26">NA()</definedName>
    <definedName name="CURR_27">NA()</definedName>
    <definedName name="CURR_28">NA()</definedName>
    <definedName name="CURR_29">NA()</definedName>
    <definedName name="CURR_4">NA()</definedName>
    <definedName name="CURR_4_1">NA()</definedName>
    <definedName name="CURR_4_1_1">NA()</definedName>
    <definedName name="CURR_4_1_1_1">NA()</definedName>
    <definedName name="CURR_4_1_1_1_1">NA()</definedName>
    <definedName name="CURR_4_1_1_1_1_1">NA()</definedName>
    <definedName name="CURR_4_18">NA()</definedName>
    <definedName name="CURR_4_18_1">NA()</definedName>
    <definedName name="CURR_4_21">NA()</definedName>
    <definedName name="CURR_5_1">NA()</definedName>
    <definedName name="CURR_6">NA()</definedName>
    <definedName name="CURR_6_1">NA()</definedName>
    <definedName name="CURR_6_18">NA()</definedName>
    <definedName name="CURR_6_18_1">NA()</definedName>
    <definedName name="CURR_6_21">NA()</definedName>
    <definedName name="CURR_7">NA()</definedName>
    <definedName name="CURR_9">NA()</definedName>
    <definedName name="curr_liab_prov_1">NA()</definedName>
    <definedName name="curr_liab_prov_2">NA()</definedName>
    <definedName name="CurrencyRate">NA()</definedName>
    <definedName name="CurrencyRate_1">NA()</definedName>
    <definedName name="CurrencyRate_1_3">NA()</definedName>
    <definedName name="CurrencyRate_10">NA()</definedName>
    <definedName name="CurrencyRate_10_1">NA()</definedName>
    <definedName name="CurrencyRate_10_17">NA()</definedName>
    <definedName name="CurrencyRate_11">NA()</definedName>
    <definedName name="CurrencyRate_11_1">NA()</definedName>
    <definedName name="CurrencyRate_12">NA()</definedName>
    <definedName name="CurrencyRate_13">NA()</definedName>
    <definedName name="CurrencyRate_14">NA()</definedName>
    <definedName name="CurrencyRate_15">NA()</definedName>
    <definedName name="CurrencyRate_15_1">NA()</definedName>
    <definedName name="CurrencyRate_16">NA()</definedName>
    <definedName name="CurrencyRate_16_1">NA()</definedName>
    <definedName name="CurrencyRate_17">NA()</definedName>
    <definedName name="CurrencyRate_17_1">NA()</definedName>
    <definedName name="CurrencyRate_18">NA()</definedName>
    <definedName name="CurrencyRate_18_1">NA()</definedName>
    <definedName name="CurrencyRate_18_1_3">NA()</definedName>
    <definedName name="CurrencyRate_19">NA()</definedName>
    <definedName name="CurrencyRate_19_1">NA()</definedName>
    <definedName name="CurrencyRate_2">NA()</definedName>
    <definedName name="CurrencyRate_20">NA()</definedName>
    <definedName name="CurrencyRate_20_1">NA()</definedName>
    <definedName name="CurrencyRate_21">NA()</definedName>
    <definedName name="CurrencyRate_21_1">NA()</definedName>
    <definedName name="CurrencyRate_21_1_1">NA()</definedName>
    <definedName name="CurrencyRate_22">NA()</definedName>
    <definedName name="CurrencyRate_23">NA()</definedName>
    <definedName name="CurrencyRate_24">NA()</definedName>
    <definedName name="CurrencyRate_25">NA()</definedName>
    <definedName name="CurrencyRate_26">NA()</definedName>
    <definedName name="CurrencyRate_26_1">NA()</definedName>
    <definedName name="CurrencyRate_27">NA()</definedName>
    <definedName name="CurrencyRate_27_1">NA()</definedName>
    <definedName name="CurrencyRate_28">NA()</definedName>
    <definedName name="CurrencyRate_28_1">NA()</definedName>
    <definedName name="CurrencyRate_29">NA()</definedName>
    <definedName name="CurrencyRate_3">NA()</definedName>
    <definedName name="CurrencyRate_4">NA()</definedName>
    <definedName name="CurrencyRate_4_1">NA()</definedName>
    <definedName name="CurrencyRate_4_1_1">NA()</definedName>
    <definedName name="CurrencyRate_4_1_1_1">NA()</definedName>
    <definedName name="CurrencyRate_4_1_1_1_1">NA()</definedName>
    <definedName name="CurrencyRate_4_1_1_1_1_1">NA()</definedName>
    <definedName name="CurrencyRate_4_1_1_1_1_3">NA()</definedName>
    <definedName name="CurrencyRate_4_1_1_1_3">NA()</definedName>
    <definedName name="CurrencyRate_4_1_1_1_3_1">NA()</definedName>
    <definedName name="CurrencyRate_4_1_1_3">NA()</definedName>
    <definedName name="CurrencyRate_4_1_17">NA()</definedName>
    <definedName name="CurrencyRate_4_1_17_3">NA()</definedName>
    <definedName name="CurrencyRate_4_1_28">NA()</definedName>
    <definedName name="CurrencyRate_4_1_3">NA()</definedName>
    <definedName name="CurrencyRate_4_1_6">NA()</definedName>
    <definedName name="CurrencyRate_4_10">NA()</definedName>
    <definedName name="CurrencyRate_4_12">NA()</definedName>
    <definedName name="CurrencyRate_4_13">NA()</definedName>
    <definedName name="CurrencyRate_4_14">NA()</definedName>
    <definedName name="CurrencyRate_4_15">NA()</definedName>
    <definedName name="CurrencyRate_4_16">NA()</definedName>
    <definedName name="CurrencyRate_4_17">NA()</definedName>
    <definedName name="CurrencyRate_4_18">NA()</definedName>
    <definedName name="CurrencyRate_4_18_1">NA()</definedName>
    <definedName name="CurrencyRate_4_18_1_3">NA()</definedName>
    <definedName name="CurrencyRate_4_19">NA()</definedName>
    <definedName name="CurrencyRate_4_20">NA()</definedName>
    <definedName name="CurrencyRate_4_21">NA()</definedName>
    <definedName name="CurrencyRate_4_21_1">NA()</definedName>
    <definedName name="CurrencyRate_4_22">NA()</definedName>
    <definedName name="CurrencyRate_4_23">NA()</definedName>
    <definedName name="CurrencyRate_4_24">NA()</definedName>
    <definedName name="CurrencyRate_4_25">NA()</definedName>
    <definedName name="CurrencyRate_4_26">NA()</definedName>
    <definedName name="CurrencyRate_4_27">NA()</definedName>
    <definedName name="CurrencyRate_4_28">NA()</definedName>
    <definedName name="CurrencyRate_4_6">NA()</definedName>
    <definedName name="CurrencyRate_4_7">NA()</definedName>
    <definedName name="CurrencyRate_4_8">NA()</definedName>
    <definedName name="CurrencyRate_4_9">NA()</definedName>
    <definedName name="CurrencyRate_5_1">NA()</definedName>
    <definedName name="CurrencyRate_5_17">NA()</definedName>
    <definedName name="CurrencyRate_5_28">NA()</definedName>
    <definedName name="CurrencyRate_5_6">NA()</definedName>
    <definedName name="CurrencyRate_6">NA()</definedName>
    <definedName name="CurrencyRate_6_1">NA()</definedName>
    <definedName name="CurrencyRate_6_10">NA()</definedName>
    <definedName name="CurrencyRate_6_12">NA()</definedName>
    <definedName name="CurrencyRate_6_13">NA()</definedName>
    <definedName name="CurrencyRate_6_14">NA()</definedName>
    <definedName name="CurrencyRate_6_15">NA()</definedName>
    <definedName name="CurrencyRate_6_16">NA()</definedName>
    <definedName name="CurrencyRate_6_17">NA()</definedName>
    <definedName name="CurrencyRate_6_18">NA()</definedName>
    <definedName name="CurrencyRate_6_18_1">NA()</definedName>
    <definedName name="CurrencyRate_6_18_1_3">NA()</definedName>
    <definedName name="CurrencyRate_6_19">NA()</definedName>
    <definedName name="CurrencyRate_6_20">NA()</definedName>
    <definedName name="CurrencyRate_6_21">NA()</definedName>
    <definedName name="CurrencyRate_6_21_1">NA()</definedName>
    <definedName name="CurrencyRate_6_22">NA()</definedName>
    <definedName name="CurrencyRate_6_23">NA()</definedName>
    <definedName name="CurrencyRate_6_24">NA()</definedName>
    <definedName name="CurrencyRate_6_25">NA()</definedName>
    <definedName name="CurrencyRate_6_26">NA()</definedName>
    <definedName name="CurrencyRate_6_27">NA()</definedName>
    <definedName name="CurrencyRate_6_28">NA()</definedName>
    <definedName name="CurrencyRate_6_6">NA()</definedName>
    <definedName name="CurrencyRate_6_7">NA()</definedName>
    <definedName name="CurrencyRate_6_8">NA()</definedName>
    <definedName name="CurrencyRate_6_9">NA()</definedName>
    <definedName name="CurrencyRate_6_9_1">NA()</definedName>
    <definedName name="CurrencyRate_6_9_1_1">NA()</definedName>
    <definedName name="CurrencyRate_7">NA()</definedName>
    <definedName name="CurrencyRate_8">NA()</definedName>
    <definedName name="CurrencyRate_9">NA()</definedName>
    <definedName name="cust_sign_line">NA()</definedName>
    <definedName name="cust_sign_line_1">NA()</definedName>
    <definedName name="cust_sign_line_1_1">NA()</definedName>
    <definedName name="cust_sign_line_1_1_1">NA()</definedName>
    <definedName name="cust_sign_line_1_1_1_1">NA()</definedName>
    <definedName name="cust_sign_line_1_1_1_1_1">NA()</definedName>
    <definedName name="cust_sign_line_1_1_1_1_1_1">NA()</definedName>
    <definedName name="cust_sign_line_1_1_1_1_1_1_1">NA()</definedName>
    <definedName name="cust_sign_line_1_8">NA()</definedName>
    <definedName name="cust_sign_line_2">NA()</definedName>
    <definedName name="cust_sign_line_2_1">NA()</definedName>
    <definedName name="cust_sign_line_2_1_1">NA()</definedName>
    <definedName name="cust_sign_line_2_1_1_1">NA()</definedName>
    <definedName name="cust_sign_line_3">NA()</definedName>
    <definedName name="cust_sign_line_3_1">NA()</definedName>
    <definedName name="cust_sign_line_3_1_1">NA()</definedName>
    <definedName name="cust_sign_line_3_1_1_1">NA()</definedName>
    <definedName name="cust_sign_line_3_8">NA()</definedName>
    <definedName name="cust_sign_line_4">NA()</definedName>
    <definedName name="cust_sign_line_4_1">NA()</definedName>
    <definedName name="cust_sign_line_4_1_1">NA()</definedName>
    <definedName name="cust_sign_line_4_1_1_1">NA()</definedName>
    <definedName name="cust_sign_line_4_1_1_1_1">NA()</definedName>
    <definedName name="cust_sign_line_4_8">NA()</definedName>
    <definedName name="cust_sign_line_5_1">NA()</definedName>
    <definedName name="cust_sign_line_5_1_1">NA()</definedName>
    <definedName name="cust_sign_line_5_1_1_1">NA()</definedName>
    <definedName name="cust_sign_line_5_2">NA()</definedName>
    <definedName name="cust_sign_line_6_1">NA()</definedName>
    <definedName name="cust_sign_line_6_1_1">NA()</definedName>
    <definedName name="cust_sign_line_6_1_1_1">NA()</definedName>
    <definedName name="cust_sign_line_6_2">NA()</definedName>
    <definedName name="cust_sign_line_7_1">NA()</definedName>
    <definedName name="cust_sign_line_7_1_1">NA()</definedName>
    <definedName name="cust_sign_line_7_2">NA()</definedName>
    <definedName name="cust_sign_line_8">NA()</definedName>
    <definedName name="Customer">" "</definedName>
    <definedName name="customer_name">NA()</definedName>
    <definedName name="customer_name_1">NA()</definedName>
    <definedName name="customer_name_1_1">NA()</definedName>
    <definedName name="customer_name_1_1_1">NA()</definedName>
    <definedName name="customer_name_1_1_1_1">NA()</definedName>
    <definedName name="customer_name_1_1_1_1_1">NA()</definedName>
    <definedName name="customer_name_1_1_1_1_1_1">NA()</definedName>
    <definedName name="customer_name_1_1_1_1_1_1_1">NA()</definedName>
    <definedName name="customer_name_1_8">NA()</definedName>
    <definedName name="customer_name_2">NA()</definedName>
    <definedName name="customer_name_2_1">NA()</definedName>
    <definedName name="customer_name_2_1_1">NA()</definedName>
    <definedName name="customer_name_2_1_1_1">NA()</definedName>
    <definedName name="customer_name_3">NA()</definedName>
    <definedName name="customer_name_3_1">NA()</definedName>
    <definedName name="customer_name_3_1_1">NA()</definedName>
    <definedName name="customer_name_3_1_1_1">NA()</definedName>
    <definedName name="customer_name_3_8">NA()</definedName>
    <definedName name="customer_name_4">NA()</definedName>
    <definedName name="customer_name_4_1">NA()</definedName>
    <definedName name="customer_name_4_1_1">NA()</definedName>
    <definedName name="customer_name_4_1_1_1">NA()</definedName>
    <definedName name="customer_name_4_1_1_1_1">NA()</definedName>
    <definedName name="customer_name_4_8">NA()</definedName>
    <definedName name="customer_name_5_1">NA()</definedName>
    <definedName name="customer_name_5_1_1">NA()</definedName>
    <definedName name="customer_name_5_1_1_1">NA()</definedName>
    <definedName name="customer_name_5_2">NA()</definedName>
    <definedName name="customer_name_6_1">NA()</definedName>
    <definedName name="customer_name_6_1_1">NA()</definedName>
    <definedName name="customer_name_6_1_1_1">NA()</definedName>
    <definedName name="customer_name_6_2">NA()</definedName>
    <definedName name="customer_name_7_1">NA()</definedName>
    <definedName name="customer_name_7_1_1">NA()</definedName>
    <definedName name="customer_name_7_2">NA()</definedName>
    <definedName name="customer_name_8">NA()</definedName>
    <definedName name="customer_status">NA()</definedName>
    <definedName name="customer_status_1">NA()</definedName>
    <definedName name="customer_status_1_1">NA()</definedName>
    <definedName name="customer_status_1_1_1">NA()</definedName>
    <definedName name="customer_status_1_1_1_1">NA()</definedName>
    <definedName name="customer_status_1_1_1_1_1">NA()</definedName>
    <definedName name="customer_status_1_1_1_1_1_1">NA()</definedName>
    <definedName name="customer_status_1_1_1_1_1_1_1">NA()</definedName>
    <definedName name="customer_status_1_8">NA()</definedName>
    <definedName name="customer_status_2">NA()</definedName>
    <definedName name="customer_status_2_1">NA()</definedName>
    <definedName name="customer_status_2_1_1">NA()</definedName>
    <definedName name="customer_status_2_1_1_1">NA()</definedName>
    <definedName name="customer_status_3">NA()</definedName>
    <definedName name="customer_status_3_1">NA()</definedName>
    <definedName name="customer_status_3_1_1">NA()</definedName>
    <definedName name="customer_status_3_1_1_1">NA()</definedName>
    <definedName name="customer_status_3_8">NA()</definedName>
    <definedName name="customer_status_4">NA()</definedName>
    <definedName name="customer_status_4_1">NA()</definedName>
    <definedName name="customer_status_4_1_1">NA()</definedName>
    <definedName name="customer_status_4_1_1_1">NA()</definedName>
    <definedName name="customer_status_4_1_1_1_1">NA()</definedName>
    <definedName name="customer_status_4_8">NA()</definedName>
    <definedName name="customer_status_5_1">NA()</definedName>
    <definedName name="customer_status_5_1_1">NA()</definedName>
    <definedName name="customer_status_5_1_1_1">NA()</definedName>
    <definedName name="customer_status_5_2">NA()</definedName>
    <definedName name="customer_status_6_1">NA()</definedName>
    <definedName name="customer_status_6_1_1">NA()</definedName>
    <definedName name="customer_status_6_1_1_1">NA()</definedName>
    <definedName name="customer_status_6_2">NA()</definedName>
    <definedName name="customer_status_7_1">NA()</definedName>
    <definedName name="customer_status_7_1_1">NA()</definedName>
    <definedName name="customer_status_7_2">NA()</definedName>
    <definedName name="customer_status_8">NA()</definedName>
    <definedName name="CV" localSheetId="8" hidden="1">#REF!</definedName>
    <definedName name="CV" localSheetId="3" hidden="1">#REF!</definedName>
    <definedName name="CV" hidden="1">#REF!</definedName>
    <definedName name="CVC" localSheetId="8" hidden="1">#REF!</definedName>
    <definedName name="CVC" localSheetId="3" hidden="1">#REF!</definedName>
    <definedName name="CVC" hidden="1">#REF!</definedName>
    <definedName name="cvdf">NA()</definedName>
    <definedName name="cvdf_1">NA()</definedName>
    <definedName name="cvdf_10">NA()</definedName>
    <definedName name="cvdf_10_3">NA()</definedName>
    <definedName name="cvdf_12">NA()</definedName>
    <definedName name="cvdf_12_3">NA()</definedName>
    <definedName name="cvdf_13">NA()</definedName>
    <definedName name="cvdf_13_3">NA()</definedName>
    <definedName name="cvdf_14">NA()</definedName>
    <definedName name="cvdf_14_3">NA()</definedName>
    <definedName name="cvdf_15">NA()</definedName>
    <definedName name="cvdf_15_3">NA()</definedName>
    <definedName name="cvdf_16">NA()</definedName>
    <definedName name="cvdf_16_3">NA()</definedName>
    <definedName name="cvdf_17">NA()</definedName>
    <definedName name="cvdf_17_3">NA()</definedName>
    <definedName name="cvdf_18">NA()</definedName>
    <definedName name="cvdf_18_1">NA()</definedName>
    <definedName name="cvdf_18_1_3">NA()</definedName>
    <definedName name="cvdf_18_3">NA()</definedName>
    <definedName name="cvdf_19">NA()</definedName>
    <definedName name="cvdf_19_3">NA()</definedName>
    <definedName name="cvdf_20">NA()</definedName>
    <definedName name="cvdf_20_3">NA()</definedName>
    <definedName name="cvdf_21">NA()</definedName>
    <definedName name="cvdf_21_1">NA()</definedName>
    <definedName name="cvdf_21_1_3">NA()</definedName>
    <definedName name="cvdf_21_3">NA()</definedName>
    <definedName name="cvdf_22">NA()</definedName>
    <definedName name="cvdf_22_3">NA()</definedName>
    <definedName name="cvdf_23">NA()</definedName>
    <definedName name="cvdf_23_3">NA()</definedName>
    <definedName name="cvdf_24">NA()</definedName>
    <definedName name="cvdf_24_3">NA()</definedName>
    <definedName name="cvdf_25">NA()</definedName>
    <definedName name="cvdf_25_3">NA()</definedName>
    <definedName name="cvdf_26">NA()</definedName>
    <definedName name="cvdf_26_3">NA()</definedName>
    <definedName name="cvdf_27">NA()</definedName>
    <definedName name="cvdf_27_3">NA()</definedName>
    <definedName name="cvdf_28">NA()</definedName>
    <definedName name="cvdf_28_3">NA()</definedName>
    <definedName name="cvdf_3">NA()</definedName>
    <definedName name="cvdf_6">NA()</definedName>
    <definedName name="cvdf_6_3">NA()</definedName>
    <definedName name="cvdf_7">NA()</definedName>
    <definedName name="cvdf_7_3">NA()</definedName>
    <definedName name="cvdf_8">NA()</definedName>
    <definedName name="cvdf_8_3">NA()</definedName>
    <definedName name="cvdf_9">NA()</definedName>
    <definedName name="cvdf_9_3">NA()</definedName>
    <definedName name="D_1_1">NA()</definedName>
    <definedName name="D_10">"'file://Deserver/design/USER/HOUSING/SIRISH/temp.xls'#$'PRECAST lightconc_II'.$J$20"</definedName>
    <definedName name="D_12">"'file://Deserver/design/USER/HOUSING/SIRISH/temp.xls'#$'PRECAST lightconc_II'.$J$20"</definedName>
    <definedName name="D_13">"'file://Deserver/design/USER/HOUSING/SIRISH/temp.xls'#$'PRECAST lightconc_II'.$J$20"</definedName>
    <definedName name="D_14">"'file://Deserver/design/USER/HOUSING/SIRISH/temp.xls'#$'PRECAST lightconc_II'.$J$20"</definedName>
    <definedName name="D_15">"'file://Deserver/design/USER/HOUSING/SIRISH/temp.xls'#$'PRECAST lightconc_II'.$J$20"</definedName>
    <definedName name="D_16">"'file://Deserver/design/USER/HOUSING/SIRISH/temp.xls'#$'PRECAST lightconc_II'.$J$20"</definedName>
    <definedName name="D_17">"'file://Deserver/design/USER/HOUSING/SIRISH/temp.xls'#$'PRECAST lightconc_II'.$J$20"</definedName>
    <definedName name="D_18">"'file://Deserver/design/USER/HOUSING/SIRISH/temp.xls'#$'PRECAST lightconc_II'.$J$20"</definedName>
    <definedName name="D_19">"'file://Deserver/design/USER/HOUSING/SIRISH/temp.xls'#$'PRECAST lightconc_II'.$J$20"</definedName>
    <definedName name="D_2">NA()</definedName>
    <definedName name="D_2_1">NA()</definedName>
    <definedName name="D_20">"'file://Deserver/design/USER/HOUSING/SIRISH/temp.xls'#$'PRECAST lightconc_II'.$J$20"</definedName>
    <definedName name="D_21">"'file://Deserver/design/USER/HOUSING/SIRISH/temp.xls'#$'PRECAST lightconc_II'.$J$20"</definedName>
    <definedName name="D_22">"'file://Deserver/design/USER/HOUSING/SIRISH/temp.xls'#$'PRECAST lightconc_II'.$J$20"</definedName>
    <definedName name="D_23">"'file://Deserver/design/USER/HOUSING/SIRISH/temp.xls'#$'PRECAST lightconc_II'.$J$20"</definedName>
    <definedName name="D_24">"'file://Deserver/design/USER/HOUSING/SIRISH/temp.xls'#$'PRECAST lightconc_II'.$J$20"</definedName>
    <definedName name="D_25">"'file://Deserver/design/USER/HOUSING/SIRISH/temp.xls'#$'PRECAST lightconc_II'.$J$20"</definedName>
    <definedName name="D_26">"'file://Deserver/design/USER/HOUSING/SIRISH/temp.xls'#$'PRECAST lightconc_II'.$J$20"</definedName>
    <definedName name="D_27">"'file://Deserver/design/USER/HOUSING/SIRISH/temp.xls'#$'PRECAST lightconc_II'.$J$20"</definedName>
    <definedName name="D_28">"'file://Deserver/design/USER/HOUSING/SIRISH/temp.xls'#$'PRECAST lightconc_II'.$J$20"</definedName>
    <definedName name="D_6">"'file://Deserver/design/USER/HOUSING/SIRISH/temp.xls'#$'PRECAST lightconc_II'.$J$20"</definedName>
    <definedName name="D_7">"'file://Deserver/design/USER/HOUSING/SIRISH/temp.xls'#$'PRECAST lightconc_II'.$J$20"</definedName>
    <definedName name="D_8">"'file://Deserver/design/USER/HOUSING/SIRISH/temp.xls'#$'PRECAST lightconc_II'.$J$20"</definedName>
    <definedName name="D_9">"'file://Deserver/design/USER/HOUSING/SIRISH/temp.xls'#$'PRECAST lightconc_II'.$J$20"</definedName>
    <definedName name="D_9_1">"'file://Deserver/design/USER/HOUSING/SIRISH/temp.xls'#$'PRECAST lightconc_II'.$J$20"</definedName>
    <definedName name="D_9_1_1">"'file://Deserver/design/USER/HOUSING/SIRISH/temp.xls'#$'PRECAST lightconc_II'.$J$20"</definedName>
    <definedName name="da" hidden="1">{#N/A,#N/A,TRUE,"Front";#N/A,#N/A,TRUE,"Simple Letter";#N/A,#N/A,TRUE,"Inside";#N/A,#N/A,TRUE,"Contents";#N/A,#N/A,TRUE,"Basis";#N/A,#N/A,TRUE,"Inclusions";#N/A,#N/A,TRUE,"Exclusions";#N/A,#N/A,TRUE,"Areas";#N/A,#N/A,TRUE,"Summary";#N/A,#N/A,TRUE,"Detail"}</definedName>
    <definedName name="dala1_1">"#REF!"</definedName>
    <definedName name="dar">{"Book1","Bhabuwa to Pindarn Link  Road (1 Km).xls","Gujeni  Link  Road (2 Km).xls"}</definedName>
    <definedName name="dasd" hidden="1">{"'Bill No. 7'!$A$1:$G$32"}</definedName>
    <definedName name="dasd_1" hidden="1">{"'Bill No. 7'!$A$1:$G$32"}</definedName>
    <definedName name="dasd_2" hidden="1">{"'Bill No. 7'!$A$1:$G$32"}</definedName>
    <definedName name="dasd_3" hidden="1">{"'Bill No. 7'!$A$1:$G$32"}</definedName>
    <definedName name="dasd1" hidden="1">{"'Bill No. 7'!$A$1:$G$32"}</definedName>
    <definedName name="dasd1_1" hidden="1">{"'Bill No. 7'!$A$1:$G$32"}</definedName>
    <definedName name="dasd1_2" hidden="1">{"'Bill No. 7'!$A$1:$G$32"}</definedName>
    <definedName name="dasd1_3" hidden="1">{"'Bill No. 7'!$A$1:$G$32"}</definedName>
    <definedName name="data1" hidden="1">#REF!</definedName>
    <definedName name="data2" hidden="1">#REF!</definedName>
    <definedName name="data3" hidden="1">#REF!</definedName>
    <definedName name="data64">[1]Invoice!$D$39</definedName>
    <definedName name="Date">NA()</definedName>
    <definedName name="DCI" hidden="1">{#N/A,#N/A,TRUE,"Front";#N/A,#N/A,TRUE,"Simple Letter";#N/A,#N/A,TRUE,"Inside";#N/A,#N/A,TRUE,"Contents";#N/A,#N/A,TRUE,"Basis";#N/A,#N/A,TRUE,"Inclusions";#N/A,#N/A,TRUE,"Exclusions";#N/A,#N/A,TRUE,"Areas";#N/A,#N/A,TRUE,"Summary";#N/A,#N/A,TRUE,"Detail"}</definedName>
    <definedName name="dcit" hidden="1">{#N/A,#N/A,TRUE,"Front";#N/A,#N/A,TRUE,"Simple Letter";#N/A,#N/A,TRUE,"Inside";#N/A,#N/A,TRUE,"Contents";#N/A,#N/A,TRUE,"Basis";#N/A,#N/A,TRUE,"Inclusions";#N/A,#N/A,TRUE,"Exclusions";#N/A,#N/A,TRUE,"Areas";#N/A,#N/A,TRUE,"Summary";#N/A,#N/A,TRUE,"Detail"}</definedName>
    <definedName name="DCLAB" hidden="1">{#N/A,#N/A,TRUE,"Front";#N/A,#N/A,TRUE,"Simple Letter";#N/A,#N/A,TRUE,"Inside";#N/A,#N/A,TRUE,"Contents";#N/A,#N/A,TRUE,"Basis";#N/A,#N/A,TRUE,"Inclusions";#N/A,#N/A,TRUE,"Exclusions";#N/A,#N/A,TRUE,"Areas";#N/A,#N/A,TRUE,"Summary";#N/A,#N/A,TRUE,"Detail"}</definedName>
    <definedName name="dclabc" hidden="1">{#N/A,#N/A,TRUE,"Front";#N/A,#N/A,TRUE,"Simple Letter";#N/A,#N/A,TRUE,"Inside";#N/A,#N/A,TRUE,"Contents";#N/A,#N/A,TRUE,"Basis";#N/A,#N/A,TRUE,"Inclusions";#N/A,#N/A,TRUE,"Exclusions";#N/A,#N/A,TRUE,"Areas";#N/A,#N/A,TRUE,"Summary";#N/A,#N/A,TRUE,"Detail"}</definedName>
    <definedName name="DCU_1">NA()</definedName>
    <definedName name="dczsd_1_1">NA()</definedName>
    <definedName name="dczsd_1_1_1">NA()</definedName>
    <definedName name="dczsd_1_2">NA()</definedName>
    <definedName name="dczsd_2">NA()</definedName>
    <definedName name="dd_1">"#REF!"</definedName>
    <definedName name="dd_2">NA()</definedName>
    <definedName name="dddddddd" hidden="1">#REF!</definedName>
    <definedName name="de">{"Book1","ADRAJ JANPAD YAOJAN Baker Ganj Choraha.xls"}</definedName>
    <definedName name="DECISION">NA()</definedName>
    <definedName name="Depn_1">NA()</definedName>
    <definedName name="Depn_2">NA()</definedName>
    <definedName name="Designation">INDIRECT(#REF!)</definedName>
    <definedName name="DesignPress">NA()</definedName>
    <definedName name="DesignPress_1">NA()</definedName>
    <definedName name="DESILTING" hidden="1">{#N/A,#N/A,FALSE,"abs";#N/A,#N/A,FALSE,"Annex-I";#N/A,#N/A,FALSE,"Annex-II";#N/A,#N/A,FALSE,"Annex-III";#N/A,#N/A,FALSE,"Annex-IV";#N/A,#N/A,FALSE,"Annex-V";#N/A,#N/A,FALSE,"Annex-VI"}</definedName>
    <definedName name="devidayal">{"Book1","Bhabuwa to Pindarn Link  Road (1 Km).xls","Gujeni  Link  Road (2 Km).xls"}</definedName>
    <definedName name="dfas" hidden="1">#REF!</definedName>
    <definedName name="dfd" hidden="1">#REF!</definedName>
    <definedName name="dfdfd" hidden="1">#REF!</definedName>
    <definedName name="dfdfdf" hidden="1">#REF!</definedName>
    <definedName name="DFF" localSheetId="8" hidden="1">#REF!</definedName>
    <definedName name="DFF" localSheetId="3" hidden="1">#REF!</definedName>
    <definedName name="DFF" hidden="1">#REF!</definedName>
    <definedName name="DFG" localSheetId="8" hidden="1">#REF!</definedName>
    <definedName name="DFG" localSheetId="3" hidden="1">#REF!</definedName>
    <definedName name="DFG" hidden="1">#REF!</definedName>
    <definedName name="dfgd" hidden="1">#REF!</definedName>
    <definedName name="dfhfh" hidden="1">{#N/A,#N/A,TRUE,"Front";#N/A,#N/A,TRUE,"Simple Letter";#N/A,#N/A,TRUE,"Inside";#N/A,#N/A,TRUE,"Contents";#N/A,#N/A,TRUE,"Basis";#N/A,#N/A,TRUE,"Inclusions";#N/A,#N/A,TRUE,"Exclusions";#N/A,#N/A,TRUE,"Areas";#N/A,#N/A,TRUE,"Summary";#N/A,#N/A,TRUE,"Detail"}</definedName>
    <definedName name="DFHHDH" hidden="1">#REF!</definedName>
    <definedName name="dflt1">'[1]Customize Your Invoice'!$E$22</definedName>
    <definedName name="dflt2">'[1]Customize Your Invoice'!$E$23</definedName>
    <definedName name="dflt3">'[1]Customize Your Invoice'!$D$24</definedName>
    <definedName name="dflt4">'[1]Customize Your Invoice'!$E$26</definedName>
    <definedName name="dflt5">'[1]Customize Your Invoice'!$E$27</definedName>
    <definedName name="dflt6">'[1]Customize Your Invoice'!$D$28</definedName>
    <definedName name="dflt7">'[1]Customize Your Invoice'!$G$27</definedName>
    <definedName name="DG" hidden="1">#REF!</definedName>
    <definedName name="dghkl" hidden="1">{"'Bill No. 7'!$A$1:$G$32"}</definedName>
    <definedName name="dghkl_1" hidden="1">{"'Bill No. 7'!$A$1:$G$32"}</definedName>
    <definedName name="dghkl_2" hidden="1">{"'Bill No. 7'!$A$1:$G$32"}</definedName>
    <definedName name="dghkl_3" hidden="1">{"'Bill No. 7'!$A$1:$G$32"}</definedName>
    <definedName name="DHTML" hidden="1">{"'Sheet1'!$A$4386:$N$4591"}</definedName>
    <definedName name="dia_1">"#REF!"</definedName>
    <definedName name="diagul_1">"#REF!"</definedName>
    <definedName name="dim4_1">NA()</definedName>
    <definedName name="dim4_1_3">NA()</definedName>
    <definedName name="dim4_10">NA()</definedName>
    <definedName name="dim4_11">NA()</definedName>
    <definedName name="dim4_11_1">NA()</definedName>
    <definedName name="dim4_14">NA()</definedName>
    <definedName name="dim4_15">NA()</definedName>
    <definedName name="dim4_16">NA()</definedName>
    <definedName name="dim4_17">NA()</definedName>
    <definedName name="dim4_17_1">NA()</definedName>
    <definedName name="dim4_18">NA()</definedName>
    <definedName name="dim4_18_1">NA()</definedName>
    <definedName name="dim4_19">NA()</definedName>
    <definedName name="dim4_2">NA()</definedName>
    <definedName name="dim4_20">NA()</definedName>
    <definedName name="dim4_21">NA()</definedName>
    <definedName name="dim4_21_1">NA()</definedName>
    <definedName name="dim4_26">NA()</definedName>
    <definedName name="dim4_27">NA()</definedName>
    <definedName name="dim4_28">NA()</definedName>
    <definedName name="dim4_29">NA()</definedName>
    <definedName name="dim4_3">NA()</definedName>
    <definedName name="dim4_4">NA()</definedName>
    <definedName name="dim4_4_1">NA()</definedName>
    <definedName name="dim4_4_1_1">NA()</definedName>
    <definedName name="dim4_4_1_1_1">NA()</definedName>
    <definedName name="dim4_4_1_1_1_1">NA()</definedName>
    <definedName name="dim4_4_1_1_1_1_1">NA()</definedName>
    <definedName name="dim4_4_18">NA()</definedName>
    <definedName name="dim4_4_18_1">NA()</definedName>
    <definedName name="dim4_4_21">NA()</definedName>
    <definedName name="dim4_5">NA()</definedName>
    <definedName name="dim4_6">NA()</definedName>
    <definedName name="dim4_6_1">NA()</definedName>
    <definedName name="dim4_6_18">NA()</definedName>
    <definedName name="dim4_6_18_1">NA()</definedName>
    <definedName name="dim4_6_21">NA()</definedName>
    <definedName name="dim4_7">NA()</definedName>
    <definedName name="dim4e">NA()</definedName>
    <definedName name="dimc">NA()</definedName>
    <definedName name="dinesh">{"Book1","ADRAJ JANPAD YAOJAN Baker Ganj Choraha.xls"}</definedName>
    <definedName name="Disclaimer">NA()</definedName>
    <definedName name="Disclaimer_1">NA()</definedName>
    <definedName name="Disclaimer_1_1">NA()</definedName>
    <definedName name="Disclaimer_1_1_1">NA()</definedName>
    <definedName name="Disclaimer_1_1_1_1">NA()</definedName>
    <definedName name="Disclaimer_1_1_1_1_1">NA()</definedName>
    <definedName name="Disclaimer_1_1_1_1_1_1">NA()</definedName>
    <definedName name="Disclaimer_1_1_1_1_1_1_1">NA()</definedName>
    <definedName name="Disclaimer_1_8">NA()</definedName>
    <definedName name="Disclaimer_2">NA()</definedName>
    <definedName name="Disclaimer_2_1">NA()</definedName>
    <definedName name="Disclaimer_2_1_1">NA()</definedName>
    <definedName name="Disclaimer_2_1_1_1">NA()</definedName>
    <definedName name="Disclaimer_3">NA()</definedName>
    <definedName name="Disclaimer_3_1">NA()</definedName>
    <definedName name="Disclaimer_3_1_1">NA()</definedName>
    <definedName name="Disclaimer_3_1_1_1">NA()</definedName>
    <definedName name="Disclaimer_3_8">NA()</definedName>
    <definedName name="Disclaimer_4">NA()</definedName>
    <definedName name="Disclaimer_4_1">NA()</definedName>
    <definedName name="Disclaimer_4_1_1">NA()</definedName>
    <definedName name="Disclaimer_4_1_1_1">NA()</definedName>
    <definedName name="Disclaimer_4_1_1_1_1">NA()</definedName>
    <definedName name="Disclaimer_4_8">NA()</definedName>
    <definedName name="Disclaimer_5_1">NA()</definedName>
    <definedName name="Disclaimer_5_1_1">NA()</definedName>
    <definedName name="Disclaimer_5_1_1_1">NA()</definedName>
    <definedName name="Disclaimer_5_2">NA()</definedName>
    <definedName name="Disclaimer_6_1">NA()</definedName>
    <definedName name="Disclaimer_6_1_1">NA()</definedName>
    <definedName name="Disclaimer_6_1_1_1">NA()</definedName>
    <definedName name="Disclaimer_6_2">NA()</definedName>
    <definedName name="Disclaimer_7_1">NA()</definedName>
    <definedName name="Disclaimer_7_1_1">NA()</definedName>
    <definedName name="Disclaimer_7_2">NA()</definedName>
    <definedName name="Disclaimer_8">NA()</definedName>
    <definedName name="Discount" hidden="1">#REF!</definedName>
    <definedName name="Discount1_3_1">NA()</definedName>
    <definedName name="Discount1_3_2">NA()</definedName>
    <definedName name="dismantle_boe_1">"#REF!"</definedName>
    <definedName name="DispAdd">INDIRECT(#REF!)</definedName>
    <definedName name="display_area_2" hidden="1">#REF!</definedName>
    <definedName name="DispLogo">INDIRECT(#REF!)</definedName>
    <definedName name="distcmt_1">"#REF!"</definedName>
    <definedName name="distdala_1">"#REF!"</definedName>
    <definedName name="distdala1_1">"#REF!"</definedName>
    <definedName name="disths_1">"#REF!"</definedName>
    <definedName name="distssb_1">"#REF!"</definedName>
    <definedName name="diststeel_1">"#REF!"</definedName>
    <definedName name="diststone_1">"#REF!"</definedName>
    <definedName name="disttsb_1">"#REF!"</definedName>
    <definedName name="dkdkdjkd" hidden="1">#REF!</definedName>
    <definedName name="dkdkdjkd_1">"#REF!"</definedName>
    <definedName name="Dmts">"#REF!"</definedName>
    <definedName name="Dmts_1">"#REF!"</definedName>
    <definedName name="DO_11">NA()</definedName>
    <definedName name="Document_array">{"Book1","Arvai Link  Road (2 Km).xls","Mudwara  Road (16 Km).xls","F.B.N.K. road..xls"}</definedName>
    <definedName name="DocumentName">""</definedName>
    <definedName name="DocumentNumber">""</definedName>
    <definedName name="doitg" hidden="1">{#N/A,#N/A,TRUE,"Front";#N/A,#N/A,TRUE,"Simple Letter";#N/A,#N/A,TRUE,"Inside";#N/A,#N/A,TRUE,"Contents";#N/A,#N/A,TRUE,"Basis";#N/A,#N/A,TRUE,"Inclusions";#N/A,#N/A,TRUE,"Exclusions";#N/A,#N/A,TRUE,"Areas";#N/A,#N/A,TRUE,"Summary";#N/A,#N/A,TRUE,"Detail"}</definedName>
    <definedName name="DP">NA()</definedName>
    <definedName name="dsadfsdf" hidden="1">#REF!</definedName>
    <definedName name="dsdud">NA()</definedName>
    <definedName name="dsdud_18">NA()</definedName>
    <definedName name="dsdud_18_1">NA()</definedName>
    <definedName name="dsdud_21">NA()</definedName>
    <definedName name="DSGR" hidden="1">#REF!</definedName>
    <definedName name="E_1">NA()</definedName>
    <definedName name="E_1_1">NA()</definedName>
    <definedName name="E_10">"'file://Deserver/design/USER/HOUSING/SIRISH/temp.xls'#$'PRECAST lightconc_II'.$K$20"</definedName>
    <definedName name="E_12">"'file://Deserver/design/USER/HOUSING/SIRISH/temp.xls'#$'PRECAST lightconc_II'.$K$20"</definedName>
    <definedName name="E_13">"'file://Deserver/design/USER/HOUSING/SIRISH/temp.xls'#$'PRECAST lightconc_II'.$K$20"</definedName>
    <definedName name="E_14">"'file://Deserver/design/USER/HOUSING/SIRISH/temp.xls'#$'PRECAST lightconc_II'.$K$20"</definedName>
    <definedName name="E_15">"'file://Deserver/design/USER/HOUSING/SIRISH/temp.xls'#$'PRECAST lightconc_II'.$K$20"</definedName>
    <definedName name="E_16">"'file://Deserver/design/USER/HOUSING/SIRISH/temp.xls'#$'PRECAST lightconc_II'.$K$20"</definedName>
    <definedName name="E_17">"'file://Deserver/design/USER/HOUSING/SIRISH/temp.xls'#$'PRECAST lightconc_II'.$K$20"</definedName>
    <definedName name="E_18">"'file://Deserver/design/USER/HOUSING/SIRISH/temp.xls'#$'PRECAST lightconc_II'.$K$20"</definedName>
    <definedName name="E_19">"'file://Deserver/design/USER/HOUSING/SIRISH/temp.xls'#$'PRECAST lightconc_II'.$K$20"</definedName>
    <definedName name="E_2">NA()</definedName>
    <definedName name="E_2_1">NA()</definedName>
    <definedName name="E_20">"'file://Deserver/design/USER/HOUSING/SIRISH/temp.xls'#$'PRECAST lightconc_II'.$K$20"</definedName>
    <definedName name="E_21">"'file://Deserver/design/USER/HOUSING/SIRISH/temp.xls'#$'PRECAST lightconc_II'.$K$20"</definedName>
    <definedName name="E_22">"'file://Deserver/design/USER/HOUSING/SIRISH/temp.xls'#$'PRECAST lightconc_II'.$K$20"</definedName>
    <definedName name="E_23">"'file://Deserver/design/USER/HOUSING/SIRISH/temp.xls'#$'PRECAST lightconc_II'.$K$20"</definedName>
    <definedName name="E_24">"'file://Deserver/design/USER/HOUSING/SIRISH/temp.xls'#$'PRECAST lightconc_II'.$K$20"</definedName>
    <definedName name="E_25">"'file://Deserver/design/USER/HOUSING/SIRISH/temp.xls'#$'PRECAST lightconc_II'.$K$20"</definedName>
    <definedName name="E_26">"'file://Deserver/design/USER/HOUSING/SIRISH/temp.xls'#$'PRECAST lightconc_II'.$K$20"</definedName>
    <definedName name="E_27">"'file://Deserver/design/USER/HOUSING/SIRISH/temp.xls'#$'PRECAST lightconc_II'.$K$20"</definedName>
    <definedName name="E_28">"'file://Deserver/design/USER/HOUSING/SIRISH/temp.xls'#$'PRECAST lightconc_II'.$K$20"</definedName>
    <definedName name="e_3_1_1">NA()</definedName>
    <definedName name="e_3_1_1_1">NA()</definedName>
    <definedName name="e_3_1_2">NA()</definedName>
    <definedName name="e_3_2">NA()</definedName>
    <definedName name="E_6">"'file://Deserver/design/USER/HOUSING/SIRISH/temp.xls'#$'PRECAST lightconc_II'.$K$20"</definedName>
    <definedName name="E_7">"'file://Deserver/design/USER/HOUSING/SIRISH/temp.xls'#$'PRECAST lightconc_II'.$K$20"</definedName>
    <definedName name="E_8">"'file://Deserver/design/USER/HOUSING/SIRISH/temp.xls'#$'PRECAST lightconc_II'.$K$20"</definedName>
    <definedName name="E_9">"'file://Deserver/design/USER/HOUSING/SIRISH/temp.xls'#$'PRECAST lightconc_II'.$K$20"</definedName>
    <definedName name="E_9_1">"'file://Deserver/design/USER/HOUSING/SIRISH/temp.xls'#$'PRECAST lightconc_II'.$K$20"</definedName>
    <definedName name="E_9_1_1">"'file://Deserver/design/USER/HOUSING/SIRISH/temp.xls'#$'PRECAST lightconc_II'.$K$20"</definedName>
    <definedName name="ed_svcs_end">NA()</definedName>
    <definedName name="ed_svcs_end_1">NA()</definedName>
    <definedName name="ed_svcs_end_1_1">NA()</definedName>
    <definedName name="ed_svcs_end_1_1_1">NA()</definedName>
    <definedName name="ed_svcs_end_1_1_1_1">NA()</definedName>
    <definedName name="ed_svcs_end_1_1_1_1_1">NA()</definedName>
    <definedName name="ed_svcs_end_1_1_1_1_1_1">NA()</definedName>
    <definedName name="ed_svcs_end_1_1_1_1_1_1_1">NA()</definedName>
    <definedName name="ed_svcs_end_1_8">NA()</definedName>
    <definedName name="ed_svcs_end_2">NA()</definedName>
    <definedName name="ed_svcs_end_2_1">NA()</definedName>
    <definedName name="ed_svcs_end_2_1_1">NA()</definedName>
    <definedName name="ed_svcs_end_2_1_1_1">NA()</definedName>
    <definedName name="ed_svcs_end_3">NA()</definedName>
    <definedName name="ed_svcs_end_3_1">NA()</definedName>
    <definedName name="ed_svcs_end_3_1_1">NA()</definedName>
    <definedName name="ed_svcs_end_3_1_1_1">NA()</definedName>
    <definedName name="ed_svcs_end_3_8">NA()</definedName>
    <definedName name="ed_svcs_end_4">NA()</definedName>
    <definedName name="ed_svcs_end_4_1">NA()</definedName>
    <definedName name="ed_svcs_end_4_1_1">NA()</definedName>
    <definedName name="ed_svcs_end_4_1_1_1">NA()</definedName>
    <definedName name="ed_svcs_end_4_1_1_1_1">NA()</definedName>
    <definedName name="ed_svcs_end_4_8">NA()</definedName>
    <definedName name="ed_svcs_end_5_1">NA()</definedName>
    <definedName name="ed_svcs_end_5_1_1">NA()</definedName>
    <definedName name="ed_svcs_end_5_1_1_1">NA()</definedName>
    <definedName name="ed_svcs_end_5_2">NA()</definedName>
    <definedName name="ed_svcs_end_6_1">NA()</definedName>
    <definedName name="ed_svcs_end_6_1_1">NA()</definedName>
    <definedName name="ed_svcs_end_6_1_1_1">NA()</definedName>
    <definedName name="ed_svcs_end_6_2">NA()</definedName>
    <definedName name="ed_svcs_end_7_1">NA()</definedName>
    <definedName name="ed_svcs_end_7_1_1">NA()</definedName>
    <definedName name="ed_svcs_end_7_2">NA()</definedName>
    <definedName name="ed_svcs_end_8">NA()</definedName>
    <definedName name="ed_svcs_start">NA()</definedName>
    <definedName name="ed_svcs_start_1">NA()</definedName>
    <definedName name="ed_svcs_start_1_1">NA()</definedName>
    <definedName name="ed_svcs_start_1_1_1">NA()</definedName>
    <definedName name="ed_svcs_start_1_1_1_1">NA()</definedName>
    <definedName name="ed_svcs_start_1_1_1_1_1">NA()</definedName>
    <definedName name="ed_svcs_start_1_1_1_1_1_1">NA()</definedName>
    <definedName name="ed_svcs_start_1_1_1_1_1_1_1">NA()</definedName>
    <definedName name="ed_svcs_start_1_8">NA()</definedName>
    <definedName name="ed_svcs_start_2">NA()</definedName>
    <definedName name="ed_svcs_start_2_1">NA()</definedName>
    <definedName name="ed_svcs_start_2_1_1">NA()</definedName>
    <definedName name="ed_svcs_start_2_1_1_1">NA()</definedName>
    <definedName name="ed_svcs_start_3">NA()</definedName>
    <definedName name="ed_svcs_start_3_1">NA()</definedName>
    <definedName name="ed_svcs_start_3_1_1">NA()</definedName>
    <definedName name="ed_svcs_start_3_1_1_1">NA()</definedName>
    <definedName name="ed_svcs_start_3_8">NA()</definedName>
    <definedName name="ed_svcs_start_4">NA()</definedName>
    <definedName name="ed_svcs_start_4_1">NA()</definedName>
    <definedName name="ed_svcs_start_4_1_1">NA()</definedName>
    <definedName name="ed_svcs_start_4_1_1_1">NA()</definedName>
    <definedName name="ed_svcs_start_4_1_1_1_1">NA()</definedName>
    <definedName name="ed_svcs_start_4_8">NA()</definedName>
    <definedName name="ed_svcs_start_5_1">NA()</definedName>
    <definedName name="ed_svcs_start_5_1_1">NA()</definedName>
    <definedName name="ed_svcs_start_5_1_1_1">NA()</definedName>
    <definedName name="ed_svcs_start_5_2">NA()</definedName>
    <definedName name="ed_svcs_start_6_1">NA()</definedName>
    <definedName name="ed_svcs_start_6_1_1">NA()</definedName>
    <definedName name="ed_svcs_start_6_1_1_1">NA()</definedName>
    <definedName name="ed_svcs_start_6_2">NA()</definedName>
    <definedName name="ed_svcs_start_7_1">NA()</definedName>
    <definedName name="ed_svcs_start_7_1_1">NA()</definedName>
    <definedName name="ed_svcs_start_7_2">NA()</definedName>
    <definedName name="ed_svcs_start_8">NA()</definedName>
    <definedName name="edf">NA()</definedName>
    <definedName name="ee" hidden="1">{#N/A,#N/A,FALSE,"DATA D.I.";#N/A,#N/A,FALSE,"DATA C.I."}</definedName>
    <definedName name="ee_1" hidden="1">{#N/A,#N/A,FALSE,"DATA D.I.";#N/A,#N/A,FALSE,"DATA C.I."}</definedName>
    <definedName name="ee_2" hidden="1">{#N/A,#N/A,FALSE,"DATA D.I.";#N/A,#N/A,FALSE,"DATA C.I."}</definedName>
    <definedName name="ee_3" hidden="1">{#N/A,#N/A,FALSE,"DATA D.I.";#N/A,#N/A,FALSE,"DATA C.I."}</definedName>
    <definedName name="eeee" hidden="1">#REF!</definedName>
    <definedName name="Effort">NA()</definedName>
    <definedName name="Effort_1">NA()</definedName>
    <definedName name="Effort_1_1">NA()</definedName>
    <definedName name="Effort_2">NA()</definedName>
    <definedName name="Effort_3">NA()</definedName>
    <definedName name="eggege">{"Book1","Estimate R.I.D.F. Proposal (Finel).xls"}</definedName>
    <definedName name="egt301d">NA()</definedName>
    <definedName name="egt330d">NA()</definedName>
    <definedName name="Ele">"$#REF!.$G$68"</definedName>
    <definedName name="eMULSION_1">"#REF!"</definedName>
    <definedName name="Encoder_1">NA()</definedName>
    <definedName name="EndUserInfo">NA()</definedName>
    <definedName name="EndUserInfo_1">NA()</definedName>
    <definedName name="EndUserInfo_1_1">NA()</definedName>
    <definedName name="EndUserInfo_1_1_1">NA()</definedName>
    <definedName name="EndUserInfo_1_1_1_1">NA()</definedName>
    <definedName name="EndUserInfo_1_1_1_1_1">NA()</definedName>
    <definedName name="EndUserInfo_1_1_1_1_1_1">NA()</definedName>
    <definedName name="EndUserInfo_1_1_1_1_1_1_1">NA()</definedName>
    <definedName name="EndUserInfo_1_8">NA()</definedName>
    <definedName name="EndUserInfo_2">NA()</definedName>
    <definedName name="EndUserInfo_2_1">NA()</definedName>
    <definedName name="EndUserInfo_2_1_1">NA()</definedName>
    <definedName name="EndUserInfo_2_1_1_1">NA()</definedName>
    <definedName name="EndUserInfo_3">NA()</definedName>
    <definedName name="EndUserInfo_3_1">NA()</definedName>
    <definedName name="EndUserInfo_3_1_1">NA()</definedName>
    <definedName name="EndUserInfo_3_1_1_1">NA()</definedName>
    <definedName name="EndUserInfo_3_8">NA()</definedName>
    <definedName name="EndUserInfo_4">NA()</definedName>
    <definedName name="EndUserInfo_4_1">NA()</definedName>
    <definedName name="EndUserInfo_4_1_1">NA()</definedName>
    <definedName name="EndUserInfo_4_1_1_1">NA()</definedName>
    <definedName name="EndUserInfo_4_1_1_1_1">NA()</definedName>
    <definedName name="EndUserInfo_4_8">NA()</definedName>
    <definedName name="EndUserInfo_5_1">NA()</definedName>
    <definedName name="EndUserInfo_5_1_1">NA()</definedName>
    <definedName name="EndUserInfo_5_1_1_1">NA()</definedName>
    <definedName name="EndUserInfo_5_2">NA()</definedName>
    <definedName name="EndUserInfo_6_1">NA()</definedName>
    <definedName name="EndUserInfo_6_1_1">NA()</definedName>
    <definedName name="EndUserInfo_6_1_1_1">NA()</definedName>
    <definedName name="EndUserInfo_6_2">NA()</definedName>
    <definedName name="EndUserInfo_7_1">NA()</definedName>
    <definedName name="EndUserInfo_7_1_1">NA()</definedName>
    <definedName name="EndUserInfo_7_2">NA()</definedName>
    <definedName name="EndUserInfo_8">NA()</definedName>
    <definedName name="EngAddress">NA()</definedName>
    <definedName name="EngAddress_1">NA()</definedName>
    <definedName name="EngAddress_1_3">NA()</definedName>
    <definedName name="EngAddress_10">NA()</definedName>
    <definedName name="EngAddress_10_1">NA()</definedName>
    <definedName name="EngAddress_10_1_3">NA()</definedName>
    <definedName name="EngAddress_10_17">NA()</definedName>
    <definedName name="EngAddress_10_17_3">NA()</definedName>
    <definedName name="EngAddress_11">NA()</definedName>
    <definedName name="EngAddress_11_1">NA()</definedName>
    <definedName name="EngAddress_12">NA()</definedName>
    <definedName name="EngAddress_12_3">NA()</definedName>
    <definedName name="EngAddress_13">NA()</definedName>
    <definedName name="EngAddress_13_3">NA()</definedName>
    <definedName name="EngAddress_14">NA()</definedName>
    <definedName name="EngAddress_15">NA()</definedName>
    <definedName name="EngAddress_15_1">NA()</definedName>
    <definedName name="EngAddress_15_1_3">NA()</definedName>
    <definedName name="EngAddress_15_3">NA()</definedName>
    <definedName name="EngAddress_16">NA()</definedName>
    <definedName name="EngAddress_16_1">NA()</definedName>
    <definedName name="EngAddress_16_1_3">NA()</definedName>
    <definedName name="EngAddress_16_3">NA()</definedName>
    <definedName name="EngAddress_17">NA()</definedName>
    <definedName name="EngAddress_17_1">NA()</definedName>
    <definedName name="EngAddress_17_3">NA()</definedName>
    <definedName name="EngAddress_18">NA()</definedName>
    <definedName name="EngAddress_18_1">NA()</definedName>
    <definedName name="EngAddress_19">NA()</definedName>
    <definedName name="EngAddress_19_1">NA()</definedName>
    <definedName name="EngAddress_2">NA()</definedName>
    <definedName name="EngAddress_20">NA()</definedName>
    <definedName name="EngAddress_20_1">NA()</definedName>
    <definedName name="EngAddress_20_1_3">NA()</definedName>
    <definedName name="EngAddress_21">NA()</definedName>
    <definedName name="EngAddress_21_1">NA()</definedName>
    <definedName name="EngAddress_21_1_1">NA()</definedName>
    <definedName name="EngAddress_21_1_1_3">NA()</definedName>
    <definedName name="EngAddress_21_1_3">NA()</definedName>
    <definedName name="EngAddress_22">NA()</definedName>
    <definedName name="EngAddress_22_3">NA()</definedName>
    <definedName name="EngAddress_23">NA()</definedName>
    <definedName name="EngAddress_23_3">NA()</definedName>
    <definedName name="EngAddress_24">NA()</definedName>
    <definedName name="EngAddress_24_3">NA()</definedName>
    <definedName name="EngAddress_25">NA()</definedName>
    <definedName name="EngAddress_25_3">NA()</definedName>
    <definedName name="EngAddress_26">NA()</definedName>
    <definedName name="EngAddress_26_1">NA()</definedName>
    <definedName name="EngAddress_26_1_3">NA()</definedName>
    <definedName name="EngAddress_26_3">NA()</definedName>
    <definedName name="EngAddress_27">NA()</definedName>
    <definedName name="EngAddress_27_1">NA()</definedName>
    <definedName name="EngAddress_27_1_3">NA()</definedName>
    <definedName name="EngAddress_27_3">NA()</definedName>
    <definedName name="EngAddress_28">NA()</definedName>
    <definedName name="EngAddress_28_1">NA()</definedName>
    <definedName name="EngAddress_28_1_3">NA()</definedName>
    <definedName name="EngAddress_28_3">NA()</definedName>
    <definedName name="EngAddress_29">NA()</definedName>
    <definedName name="EngAddress_29_3">NA()</definedName>
    <definedName name="EngAddress_3">NA()</definedName>
    <definedName name="EngAddress_4">NA()</definedName>
    <definedName name="EngAddress_4_1">NA()</definedName>
    <definedName name="EngAddress_4_1_1">NA()</definedName>
    <definedName name="EngAddress_4_1_1_1">NA()</definedName>
    <definedName name="EngAddress_4_1_1_1_1">NA()</definedName>
    <definedName name="EngAddress_4_1_1_1_1_1">NA()</definedName>
    <definedName name="EngAddress_4_1_1_1_1_3">NA()</definedName>
    <definedName name="EngAddress_4_1_1_1_3">NA()</definedName>
    <definedName name="EngAddress_4_1_1_1_3_1">NA()</definedName>
    <definedName name="EngAddress_4_1_1_3">NA()</definedName>
    <definedName name="EngAddress_4_1_17">NA()</definedName>
    <definedName name="EngAddress_4_1_17_3">NA()</definedName>
    <definedName name="EngAddress_4_1_28">NA()</definedName>
    <definedName name="EngAddress_4_1_28_3">NA()</definedName>
    <definedName name="EngAddress_4_1_6">NA()</definedName>
    <definedName name="EngAddress_4_1_6_3">NA()</definedName>
    <definedName name="EngAddress_4_10">NA()</definedName>
    <definedName name="EngAddress_4_10_3">NA()</definedName>
    <definedName name="EngAddress_4_12">NA()</definedName>
    <definedName name="EngAddress_4_12_3">NA()</definedName>
    <definedName name="EngAddress_4_13">NA()</definedName>
    <definedName name="EngAddress_4_13_3">NA()</definedName>
    <definedName name="EngAddress_4_14">NA()</definedName>
    <definedName name="EngAddress_4_14_3">NA()</definedName>
    <definedName name="EngAddress_4_15">NA()</definedName>
    <definedName name="EngAddress_4_15_3">NA()</definedName>
    <definedName name="EngAddress_4_16">NA()</definedName>
    <definedName name="EngAddress_4_16_3">NA()</definedName>
    <definedName name="EngAddress_4_17">NA()</definedName>
    <definedName name="EngAddress_4_17_3">NA()</definedName>
    <definedName name="EngAddress_4_18">NA()</definedName>
    <definedName name="EngAddress_4_18_1">NA()</definedName>
    <definedName name="EngAddress_4_19">NA()</definedName>
    <definedName name="EngAddress_4_20">NA()</definedName>
    <definedName name="EngAddress_4_20_3">NA()</definedName>
    <definedName name="EngAddress_4_21">NA()</definedName>
    <definedName name="EngAddress_4_21_1">NA()</definedName>
    <definedName name="EngAddress_4_21_1_3">NA()</definedName>
    <definedName name="EngAddress_4_22">NA()</definedName>
    <definedName name="EngAddress_4_22_3">NA()</definedName>
    <definedName name="EngAddress_4_23">NA()</definedName>
    <definedName name="EngAddress_4_23_3">NA()</definedName>
    <definedName name="EngAddress_4_24">NA()</definedName>
    <definedName name="EngAddress_4_24_3">NA()</definedName>
    <definedName name="EngAddress_4_25">NA()</definedName>
    <definedName name="EngAddress_4_25_3">NA()</definedName>
    <definedName name="EngAddress_4_26">NA()</definedName>
    <definedName name="EngAddress_4_26_3">NA()</definedName>
    <definedName name="EngAddress_4_27">NA()</definedName>
    <definedName name="EngAddress_4_27_3">NA()</definedName>
    <definedName name="EngAddress_4_28">NA()</definedName>
    <definedName name="EngAddress_4_28_3">NA()</definedName>
    <definedName name="EngAddress_4_6">NA()</definedName>
    <definedName name="EngAddress_4_6_3">NA()</definedName>
    <definedName name="EngAddress_4_7">NA()</definedName>
    <definedName name="EngAddress_4_7_3">NA()</definedName>
    <definedName name="EngAddress_4_8">NA()</definedName>
    <definedName name="EngAddress_4_8_3">NA()</definedName>
    <definedName name="EngAddress_4_9">NA()</definedName>
    <definedName name="EngAddress_4_9_3">NA()</definedName>
    <definedName name="EngAddress_5_1">NA()</definedName>
    <definedName name="EngAddress_5_17">NA()</definedName>
    <definedName name="EngAddress_5_17_3">NA()</definedName>
    <definedName name="EngAddress_5_28">NA()</definedName>
    <definedName name="EngAddress_5_28_3">NA()</definedName>
    <definedName name="EngAddress_5_3">NA()</definedName>
    <definedName name="EngAddress_5_6">NA()</definedName>
    <definedName name="EngAddress_5_6_3">NA()</definedName>
    <definedName name="EngAddress_6">NA()</definedName>
    <definedName name="EngAddress_6_1">NA()</definedName>
    <definedName name="EngAddress_6_10">NA()</definedName>
    <definedName name="EngAddress_6_10_3">NA()</definedName>
    <definedName name="EngAddress_6_12">NA()</definedName>
    <definedName name="EngAddress_6_12_3">NA()</definedName>
    <definedName name="EngAddress_6_13">NA()</definedName>
    <definedName name="EngAddress_6_13_3">NA()</definedName>
    <definedName name="EngAddress_6_14">NA()</definedName>
    <definedName name="EngAddress_6_14_3">NA()</definedName>
    <definedName name="EngAddress_6_15">NA()</definedName>
    <definedName name="EngAddress_6_15_3">NA()</definedName>
    <definedName name="EngAddress_6_16">NA()</definedName>
    <definedName name="EngAddress_6_16_3">NA()</definedName>
    <definedName name="EngAddress_6_17">NA()</definedName>
    <definedName name="EngAddress_6_17_3">NA()</definedName>
    <definedName name="EngAddress_6_18">NA()</definedName>
    <definedName name="EngAddress_6_18_1">NA()</definedName>
    <definedName name="EngAddress_6_19">NA()</definedName>
    <definedName name="EngAddress_6_20">NA()</definedName>
    <definedName name="EngAddress_6_20_3">NA()</definedName>
    <definedName name="EngAddress_6_21">NA()</definedName>
    <definedName name="EngAddress_6_21_1">NA()</definedName>
    <definedName name="EngAddress_6_21_1_3">NA()</definedName>
    <definedName name="EngAddress_6_22">NA()</definedName>
    <definedName name="EngAddress_6_22_3">NA()</definedName>
    <definedName name="EngAddress_6_23">NA()</definedName>
    <definedName name="EngAddress_6_23_3">NA()</definedName>
    <definedName name="EngAddress_6_24">NA()</definedName>
    <definedName name="EngAddress_6_24_3">NA()</definedName>
    <definedName name="EngAddress_6_25">NA()</definedName>
    <definedName name="EngAddress_6_25_3">NA()</definedName>
    <definedName name="EngAddress_6_26">NA()</definedName>
    <definedName name="EngAddress_6_26_3">NA()</definedName>
    <definedName name="EngAddress_6_27">NA()</definedName>
    <definedName name="EngAddress_6_27_3">NA()</definedName>
    <definedName name="EngAddress_6_28">NA()</definedName>
    <definedName name="EngAddress_6_28_3">NA()</definedName>
    <definedName name="EngAddress_6_6">NA()</definedName>
    <definedName name="EngAddress_6_6_3">NA()</definedName>
    <definedName name="EngAddress_6_7">NA()</definedName>
    <definedName name="EngAddress_6_7_3">NA()</definedName>
    <definedName name="EngAddress_6_8">NA()</definedName>
    <definedName name="EngAddress_6_8_3">NA()</definedName>
    <definedName name="EngAddress_6_9">NA()</definedName>
    <definedName name="EngAddress_6_9_1">NA()</definedName>
    <definedName name="EngAddress_6_9_1_1">NA()</definedName>
    <definedName name="EngAddress_6_9_1_1_3">NA()</definedName>
    <definedName name="EngAddress_6_9_1_3">NA()</definedName>
    <definedName name="EngAddress_7">NA()</definedName>
    <definedName name="EngAddress_8">NA()</definedName>
    <definedName name="EngAddress_8_3">NA()</definedName>
    <definedName name="EngAddress_9">NA()</definedName>
    <definedName name="EngAddress_9_3">NA()</definedName>
    <definedName name="EngCity">NA()</definedName>
    <definedName name="EngCity_1">NA()</definedName>
    <definedName name="EngCity_1_3">NA()</definedName>
    <definedName name="EngCity_10">NA()</definedName>
    <definedName name="EngCity_10_1">NA()</definedName>
    <definedName name="EngCity_10_1_3">NA()</definedName>
    <definedName name="EngCity_10_17">NA()</definedName>
    <definedName name="EngCity_10_17_3">NA()</definedName>
    <definedName name="EngCity_11">NA()</definedName>
    <definedName name="EngCity_11_1">NA()</definedName>
    <definedName name="EngCity_12">NA()</definedName>
    <definedName name="EngCity_12_3">NA()</definedName>
    <definedName name="EngCity_13">NA()</definedName>
    <definedName name="EngCity_13_3">NA()</definedName>
    <definedName name="EngCity_14">NA()</definedName>
    <definedName name="EngCity_15">NA()</definedName>
    <definedName name="EngCity_15_1">NA()</definedName>
    <definedName name="EngCity_15_1_3">NA()</definedName>
    <definedName name="EngCity_15_3">NA()</definedName>
    <definedName name="EngCity_16">NA()</definedName>
    <definedName name="EngCity_16_1">NA()</definedName>
    <definedName name="EngCity_16_1_3">NA()</definedName>
    <definedName name="EngCity_16_3">NA()</definedName>
    <definedName name="EngCity_17">NA()</definedName>
    <definedName name="EngCity_17_1">NA()</definedName>
    <definedName name="EngCity_17_3">NA()</definedName>
    <definedName name="EngCity_18">NA()</definedName>
    <definedName name="EngCity_18_1">NA()</definedName>
    <definedName name="EngCity_19">NA()</definedName>
    <definedName name="EngCity_19_1">NA()</definedName>
    <definedName name="EngCity_2">NA()</definedName>
    <definedName name="EngCity_20">NA()</definedName>
    <definedName name="EngCity_20_1">NA()</definedName>
    <definedName name="EngCity_20_1_3">NA()</definedName>
    <definedName name="EngCity_21">NA()</definedName>
    <definedName name="EngCity_21_1">NA()</definedName>
    <definedName name="EngCity_21_1_1">NA()</definedName>
    <definedName name="EngCity_21_1_1_3">NA()</definedName>
    <definedName name="EngCity_21_1_3">NA()</definedName>
    <definedName name="EngCity_22">NA()</definedName>
    <definedName name="EngCity_22_3">NA()</definedName>
    <definedName name="EngCity_23">NA()</definedName>
    <definedName name="EngCity_23_3">NA()</definedName>
    <definedName name="EngCity_24">NA()</definedName>
    <definedName name="EngCity_24_3">NA()</definedName>
    <definedName name="EngCity_25">NA()</definedName>
    <definedName name="EngCity_25_3">NA()</definedName>
    <definedName name="EngCity_26">NA()</definedName>
    <definedName name="EngCity_26_1">NA()</definedName>
    <definedName name="EngCity_26_1_3">NA()</definedName>
    <definedName name="EngCity_26_3">NA()</definedName>
    <definedName name="EngCity_27">NA()</definedName>
    <definedName name="EngCity_27_1">NA()</definedName>
    <definedName name="EngCity_27_1_3">NA()</definedName>
    <definedName name="EngCity_27_3">NA()</definedName>
    <definedName name="EngCity_28">NA()</definedName>
    <definedName name="EngCity_28_1">NA()</definedName>
    <definedName name="EngCity_28_1_3">NA()</definedName>
    <definedName name="EngCity_28_3">NA()</definedName>
    <definedName name="EngCity_29">NA()</definedName>
    <definedName name="EngCity_29_3">NA()</definedName>
    <definedName name="EngCity_3">NA()</definedName>
    <definedName name="EngCity_4">NA()</definedName>
    <definedName name="EngCity_4_1">NA()</definedName>
    <definedName name="EngCity_4_1_1">NA()</definedName>
    <definedName name="EngCity_4_1_1_1">NA()</definedName>
    <definedName name="EngCity_4_1_1_1_1">NA()</definedName>
    <definedName name="EngCity_4_1_1_1_1_1">NA()</definedName>
    <definedName name="EngCity_4_1_1_1_1_3">NA()</definedName>
    <definedName name="EngCity_4_1_1_1_3">NA()</definedName>
    <definedName name="EngCity_4_1_1_1_3_1">NA()</definedName>
    <definedName name="EngCity_4_1_1_3">NA()</definedName>
    <definedName name="EngCity_4_1_17">NA()</definedName>
    <definedName name="EngCity_4_1_17_3">NA()</definedName>
    <definedName name="EngCity_4_1_28">NA()</definedName>
    <definedName name="EngCity_4_1_28_3">NA()</definedName>
    <definedName name="EngCity_4_1_6">NA()</definedName>
    <definedName name="EngCity_4_1_6_3">NA()</definedName>
    <definedName name="EngCity_4_10">NA()</definedName>
    <definedName name="EngCity_4_10_3">NA()</definedName>
    <definedName name="EngCity_4_12">NA()</definedName>
    <definedName name="EngCity_4_12_3">NA()</definedName>
    <definedName name="EngCity_4_13">NA()</definedName>
    <definedName name="EngCity_4_13_3">NA()</definedName>
    <definedName name="EngCity_4_14">NA()</definedName>
    <definedName name="EngCity_4_14_3">NA()</definedName>
    <definedName name="EngCity_4_15">NA()</definedName>
    <definedName name="EngCity_4_15_3">NA()</definedName>
    <definedName name="EngCity_4_16">NA()</definedName>
    <definedName name="EngCity_4_16_3">NA()</definedName>
    <definedName name="EngCity_4_17">NA()</definedName>
    <definedName name="EngCity_4_17_3">NA()</definedName>
    <definedName name="EngCity_4_18">NA()</definedName>
    <definedName name="EngCity_4_18_1">NA()</definedName>
    <definedName name="EngCity_4_19">NA()</definedName>
    <definedName name="EngCity_4_20">NA()</definedName>
    <definedName name="EngCity_4_20_3">NA()</definedName>
    <definedName name="EngCity_4_21">NA()</definedName>
    <definedName name="EngCity_4_21_1">NA()</definedName>
    <definedName name="EngCity_4_21_1_3">NA()</definedName>
    <definedName name="EngCity_4_22">NA()</definedName>
    <definedName name="EngCity_4_22_3">NA()</definedName>
    <definedName name="EngCity_4_23">NA()</definedName>
    <definedName name="EngCity_4_23_3">NA()</definedName>
    <definedName name="EngCity_4_24">NA()</definedName>
    <definedName name="EngCity_4_24_3">NA()</definedName>
    <definedName name="EngCity_4_25">NA()</definedName>
    <definedName name="EngCity_4_25_3">NA()</definedName>
    <definedName name="EngCity_4_26">NA()</definedName>
    <definedName name="EngCity_4_26_3">NA()</definedName>
    <definedName name="EngCity_4_27">NA()</definedName>
    <definedName name="EngCity_4_27_3">NA()</definedName>
    <definedName name="EngCity_4_28">NA()</definedName>
    <definedName name="EngCity_4_28_3">NA()</definedName>
    <definedName name="EngCity_4_6">NA()</definedName>
    <definedName name="EngCity_4_6_3">NA()</definedName>
    <definedName name="EngCity_4_7">NA()</definedName>
    <definedName name="EngCity_4_7_3">NA()</definedName>
    <definedName name="EngCity_4_8">NA()</definedName>
    <definedName name="EngCity_4_8_3">NA()</definedName>
    <definedName name="EngCity_4_9">NA()</definedName>
    <definedName name="EngCity_4_9_3">NA()</definedName>
    <definedName name="EngCity_5_1">NA()</definedName>
    <definedName name="EngCity_5_17">NA()</definedName>
    <definedName name="EngCity_5_17_3">NA()</definedName>
    <definedName name="EngCity_5_28">NA()</definedName>
    <definedName name="EngCity_5_28_3">NA()</definedName>
    <definedName name="EngCity_5_3">NA()</definedName>
    <definedName name="EngCity_5_6">NA()</definedName>
    <definedName name="EngCity_5_6_3">NA()</definedName>
    <definedName name="EngCity_6">NA()</definedName>
    <definedName name="EngCity_6_1">NA()</definedName>
    <definedName name="EngCity_6_10">NA()</definedName>
    <definedName name="EngCity_6_10_3">NA()</definedName>
    <definedName name="EngCity_6_12">NA()</definedName>
    <definedName name="EngCity_6_12_3">NA()</definedName>
    <definedName name="EngCity_6_13">NA()</definedName>
    <definedName name="EngCity_6_13_3">NA()</definedName>
    <definedName name="EngCity_6_14">NA()</definedName>
    <definedName name="EngCity_6_14_3">NA()</definedName>
    <definedName name="EngCity_6_15">NA()</definedName>
    <definedName name="EngCity_6_15_3">NA()</definedName>
    <definedName name="EngCity_6_16">NA()</definedName>
    <definedName name="EngCity_6_16_3">NA()</definedName>
    <definedName name="EngCity_6_17">NA()</definedName>
    <definedName name="EngCity_6_17_3">NA()</definedName>
    <definedName name="EngCity_6_18">NA()</definedName>
    <definedName name="EngCity_6_18_1">NA()</definedName>
    <definedName name="EngCity_6_19">NA()</definedName>
    <definedName name="EngCity_6_20">NA()</definedName>
    <definedName name="EngCity_6_20_3">NA()</definedName>
    <definedName name="EngCity_6_21">NA()</definedName>
    <definedName name="EngCity_6_21_1">NA()</definedName>
    <definedName name="EngCity_6_21_1_3">NA()</definedName>
    <definedName name="EngCity_6_22">NA()</definedName>
    <definedName name="EngCity_6_22_3">NA()</definedName>
    <definedName name="EngCity_6_23">NA()</definedName>
    <definedName name="EngCity_6_23_3">NA()</definedName>
    <definedName name="EngCity_6_24">NA()</definedName>
    <definedName name="EngCity_6_24_3">NA()</definedName>
    <definedName name="EngCity_6_25">NA()</definedName>
    <definedName name="EngCity_6_25_3">NA()</definedName>
    <definedName name="EngCity_6_26">NA()</definedName>
    <definedName name="EngCity_6_26_3">NA()</definedName>
    <definedName name="EngCity_6_27">NA()</definedName>
    <definedName name="EngCity_6_27_3">NA()</definedName>
    <definedName name="EngCity_6_28">NA()</definedName>
    <definedName name="EngCity_6_28_3">NA()</definedName>
    <definedName name="EngCity_6_6">NA()</definedName>
    <definedName name="EngCity_6_6_3">NA()</definedName>
    <definedName name="EngCity_6_7">NA()</definedName>
    <definedName name="EngCity_6_7_3">NA()</definedName>
    <definedName name="EngCity_6_8">NA()</definedName>
    <definedName name="EngCity_6_8_3">NA()</definedName>
    <definedName name="EngCity_6_9">NA()</definedName>
    <definedName name="EngCity_6_9_1">NA()</definedName>
    <definedName name="EngCity_6_9_1_1">NA()</definedName>
    <definedName name="EngCity_6_9_1_1_3">NA()</definedName>
    <definedName name="EngCity_6_9_1_3">NA()</definedName>
    <definedName name="EngCity_7">NA()</definedName>
    <definedName name="EngCity_8">NA()</definedName>
    <definedName name="EngCity_8_3">NA()</definedName>
    <definedName name="EngCity_9">NA()</definedName>
    <definedName name="EngCity_9_3">NA()</definedName>
    <definedName name="EngName">NA()</definedName>
    <definedName name="EngName_1">NA()</definedName>
    <definedName name="EngName_1_3">NA()</definedName>
    <definedName name="EngName_10">NA()</definedName>
    <definedName name="EngName_10_1">NA()</definedName>
    <definedName name="EngName_10_1_3">NA()</definedName>
    <definedName name="EngName_10_17">NA()</definedName>
    <definedName name="EngName_10_17_3">NA()</definedName>
    <definedName name="EngName_11">NA()</definedName>
    <definedName name="EngName_11_1">NA()</definedName>
    <definedName name="EngName_12">NA()</definedName>
    <definedName name="EngName_12_3">NA()</definedName>
    <definedName name="EngName_13">NA()</definedName>
    <definedName name="EngName_13_3">NA()</definedName>
    <definedName name="EngName_14">NA()</definedName>
    <definedName name="EngName_15">NA()</definedName>
    <definedName name="EngName_15_1">NA()</definedName>
    <definedName name="EngName_15_1_3">NA()</definedName>
    <definedName name="EngName_15_3">NA()</definedName>
    <definedName name="EngName_16">NA()</definedName>
    <definedName name="EngName_16_1">NA()</definedName>
    <definedName name="EngName_16_1_3">NA()</definedName>
    <definedName name="EngName_16_3">NA()</definedName>
    <definedName name="EngName_17">NA()</definedName>
    <definedName name="EngName_17_1">NA()</definedName>
    <definedName name="EngName_17_3">NA()</definedName>
    <definedName name="EngName_18">NA()</definedName>
    <definedName name="EngName_18_1">NA()</definedName>
    <definedName name="EngName_19">NA()</definedName>
    <definedName name="EngName_19_1">NA()</definedName>
    <definedName name="EngName_2">NA()</definedName>
    <definedName name="EngName_20">NA()</definedName>
    <definedName name="EngName_20_1">NA()</definedName>
    <definedName name="EngName_20_1_3">NA()</definedName>
    <definedName name="EngName_21">NA()</definedName>
    <definedName name="EngName_21_1">NA()</definedName>
    <definedName name="EngName_21_1_1">NA()</definedName>
    <definedName name="EngName_21_1_1_3">NA()</definedName>
    <definedName name="EngName_21_1_3">NA()</definedName>
    <definedName name="EngName_22">NA()</definedName>
    <definedName name="EngName_22_3">NA()</definedName>
    <definedName name="EngName_23">NA()</definedName>
    <definedName name="EngName_23_3">NA()</definedName>
    <definedName name="EngName_24">NA()</definedName>
    <definedName name="EngName_24_3">NA()</definedName>
    <definedName name="EngName_25">NA()</definedName>
    <definedName name="EngName_25_3">NA()</definedName>
    <definedName name="EngName_26">NA()</definedName>
    <definedName name="EngName_26_1">NA()</definedName>
    <definedName name="EngName_26_1_3">NA()</definedName>
    <definedName name="EngName_26_3">NA()</definedName>
    <definedName name="EngName_27">NA()</definedName>
    <definedName name="EngName_27_1">NA()</definedName>
    <definedName name="EngName_27_1_3">NA()</definedName>
    <definedName name="EngName_27_3">NA()</definedName>
    <definedName name="EngName_28">NA()</definedName>
    <definedName name="EngName_28_1">NA()</definedName>
    <definedName name="EngName_28_1_3">NA()</definedName>
    <definedName name="EngName_28_3">NA()</definedName>
    <definedName name="EngName_29">NA()</definedName>
    <definedName name="EngName_29_3">NA()</definedName>
    <definedName name="EngName_3">NA()</definedName>
    <definedName name="EngName_4">NA()</definedName>
    <definedName name="EngName_4_1">NA()</definedName>
    <definedName name="EngName_4_1_1">NA()</definedName>
    <definedName name="EngName_4_1_1_1">NA()</definedName>
    <definedName name="EngName_4_1_1_1_1">NA()</definedName>
    <definedName name="EngName_4_1_1_1_1_1">NA()</definedName>
    <definedName name="EngName_4_1_1_1_1_3">NA()</definedName>
    <definedName name="EngName_4_1_1_1_3">NA()</definedName>
    <definedName name="EngName_4_1_1_1_3_1">NA()</definedName>
    <definedName name="EngName_4_1_1_3">NA()</definedName>
    <definedName name="EngName_4_1_17">NA()</definedName>
    <definedName name="EngName_4_1_17_3">NA()</definedName>
    <definedName name="EngName_4_1_28">NA()</definedName>
    <definedName name="EngName_4_1_28_3">NA()</definedName>
    <definedName name="EngName_4_1_6">NA()</definedName>
    <definedName name="EngName_4_1_6_3">NA()</definedName>
    <definedName name="EngName_4_10">NA()</definedName>
    <definedName name="EngName_4_10_3">NA()</definedName>
    <definedName name="EngName_4_12">NA()</definedName>
    <definedName name="EngName_4_12_3">NA()</definedName>
    <definedName name="EngName_4_13">NA()</definedName>
    <definedName name="EngName_4_13_3">NA()</definedName>
    <definedName name="EngName_4_14">NA()</definedName>
    <definedName name="EngName_4_14_3">NA()</definedName>
    <definedName name="EngName_4_15">NA()</definedName>
    <definedName name="EngName_4_15_3">NA()</definedName>
    <definedName name="EngName_4_16">NA()</definedName>
    <definedName name="EngName_4_16_3">NA()</definedName>
    <definedName name="EngName_4_17">NA()</definedName>
    <definedName name="EngName_4_17_3">NA()</definedName>
    <definedName name="EngName_4_18">NA()</definedName>
    <definedName name="EngName_4_18_1">NA()</definedName>
    <definedName name="EngName_4_19">NA()</definedName>
    <definedName name="EngName_4_20">NA()</definedName>
    <definedName name="EngName_4_20_3">NA()</definedName>
    <definedName name="EngName_4_21">NA()</definedName>
    <definedName name="EngName_4_21_1">NA()</definedName>
    <definedName name="EngName_4_21_1_3">NA()</definedName>
    <definedName name="EngName_4_22">NA()</definedName>
    <definedName name="EngName_4_22_3">NA()</definedName>
    <definedName name="EngName_4_23">NA()</definedName>
    <definedName name="EngName_4_23_3">NA()</definedName>
    <definedName name="EngName_4_24">NA()</definedName>
    <definedName name="EngName_4_24_3">NA()</definedName>
    <definedName name="EngName_4_25">NA()</definedName>
    <definedName name="EngName_4_25_3">NA()</definedName>
    <definedName name="EngName_4_26">NA()</definedName>
    <definedName name="EngName_4_26_3">NA()</definedName>
    <definedName name="EngName_4_27">NA()</definedName>
    <definedName name="EngName_4_27_3">NA()</definedName>
    <definedName name="EngName_4_28">NA()</definedName>
    <definedName name="EngName_4_28_3">NA()</definedName>
    <definedName name="EngName_4_6">NA()</definedName>
    <definedName name="EngName_4_6_3">NA()</definedName>
    <definedName name="EngName_4_7">NA()</definedName>
    <definedName name="EngName_4_7_3">NA()</definedName>
    <definedName name="EngName_4_8">NA()</definedName>
    <definedName name="EngName_4_8_3">NA()</definedName>
    <definedName name="EngName_4_9">NA()</definedName>
    <definedName name="EngName_4_9_3">NA()</definedName>
    <definedName name="EngName_5_1">NA()</definedName>
    <definedName name="EngName_5_17">NA()</definedName>
    <definedName name="EngName_5_17_3">NA()</definedName>
    <definedName name="EngName_5_28">NA()</definedName>
    <definedName name="EngName_5_28_3">NA()</definedName>
    <definedName name="EngName_5_3">NA()</definedName>
    <definedName name="EngName_5_6">NA()</definedName>
    <definedName name="EngName_5_6_3">NA()</definedName>
    <definedName name="EngName_6">NA()</definedName>
    <definedName name="EngName_6_1">NA()</definedName>
    <definedName name="EngName_6_10">NA()</definedName>
    <definedName name="EngName_6_10_3">NA()</definedName>
    <definedName name="EngName_6_12">NA()</definedName>
    <definedName name="EngName_6_12_3">NA()</definedName>
    <definedName name="EngName_6_13">NA()</definedName>
    <definedName name="EngName_6_13_3">NA()</definedName>
    <definedName name="EngName_6_14">NA()</definedName>
    <definedName name="EngName_6_14_3">NA()</definedName>
    <definedName name="EngName_6_15">NA()</definedName>
    <definedName name="EngName_6_15_3">NA()</definedName>
    <definedName name="EngName_6_16">NA()</definedName>
    <definedName name="EngName_6_16_3">NA()</definedName>
    <definedName name="EngName_6_17">NA()</definedName>
    <definedName name="EngName_6_17_3">NA()</definedName>
    <definedName name="EngName_6_18">NA()</definedName>
    <definedName name="EngName_6_18_1">NA()</definedName>
    <definedName name="EngName_6_19">NA()</definedName>
    <definedName name="EngName_6_20">NA()</definedName>
    <definedName name="EngName_6_20_3">NA()</definedName>
    <definedName name="EngName_6_21">NA()</definedName>
    <definedName name="EngName_6_21_1">NA()</definedName>
    <definedName name="EngName_6_21_1_3">NA()</definedName>
    <definedName name="EngName_6_22">NA()</definedName>
    <definedName name="EngName_6_22_3">NA()</definedName>
    <definedName name="EngName_6_23">NA()</definedName>
    <definedName name="EngName_6_23_3">NA()</definedName>
    <definedName name="EngName_6_24">NA()</definedName>
    <definedName name="EngName_6_24_3">NA()</definedName>
    <definedName name="EngName_6_25">NA()</definedName>
    <definedName name="EngName_6_25_3">NA()</definedName>
    <definedName name="EngName_6_26">NA()</definedName>
    <definedName name="EngName_6_26_3">NA()</definedName>
    <definedName name="EngName_6_27">NA()</definedName>
    <definedName name="EngName_6_27_3">NA()</definedName>
    <definedName name="EngName_6_28">NA()</definedName>
    <definedName name="EngName_6_28_3">NA()</definedName>
    <definedName name="EngName_6_6">NA()</definedName>
    <definedName name="EngName_6_6_3">NA()</definedName>
    <definedName name="EngName_6_7">NA()</definedName>
    <definedName name="EngName_6_7_3">NA()</definedName>
    <definedName name="EngName_6_8">NA()</definedName>
    <definedName name="EngName_6_8_3">NA()</definedName>
    <definedName name="EngName_6_9">NA()</definedName>
    <definedName name="EngName_6_9_1">NA()</definedName>
    <definedName name="EngName_6_9_1_1">NA()</definedName>
    <definedName name="EngName_6_9_1_1_3">NA()</definedName>
    <definedName name="EngName_6_9_1_3">NA()</definedName>
    <definedName name="EngName_7">NA()</definedName>
    <definedName name="EngName_8">NA()</definedName>
    <definedName name="EngName_8_3">NA()</definedName>
    <definedName name="EngName_9">NA()</definedName>
    <definedName name="EngName_9_3">NA()</definedName>
    <definedName name="EngPostal">NA()</definedName>
    <definedName name="EngPostal_1">NA()</definedName>
    <definedName name="EngPostal_1_3">NA()</definedName>
    <definedName name="EngPostal_10">NA()</definedName>
    <definedName name="EngPostal_10_1">NA()</definedName>
    <definedName name="EngPostal_10_1_3">NA()</definedName>
    <definedName name="EngPostal_10_17">NA()</definedName>
    <definedName name="EngPostal_10_17_3">NA()</definedName>
    <definedName name="EngPostal_11">NA()</definedName>
    <definedName name="EngPostal_11_1">NA()</definedName>
    <definedName name="EngPostal_12">NA()</definedName>
    <definedName name="EngPostal_12_3">NA()</definedName>
    <definedName name="EngPostal_13">NA()</definedName>
    <definedName name="EngPostal_13_3">NA()</definedName>
    <definedName name="EngPostal_14">NA()</definedName>
    <definedName name="EngPostal_15">NA()</definedName>
    <definedName name="EngPostal_15_1">NA()</definedName>
    <definedName name="EngPostal_15_1_3">NA()</definedName>
    <definedName name="EngPostal_15_3">NA()</definedName>
    <definedName name="EngPostal_16">NA()</definedName>
    <definedName name="EngPostal_16_1">NA()</definedName>
    <definedName name="EngPostal_16_1_3">NA()</definedName>
    <definedName name="EngPostal_16_3">NA()</definedName>
    <definedName name="EngPostal_17">NA()</definedName>
    <definedName name="EngPostal_17_1">NA()</definedName>
    <definedName name="EngPostal_17_3">NA()</definedName>
    <definedName name="EngPostal_18">NA()</definedName>
    <definedName name="EngPostal_18_1">NA()</definedName>
    <definedName name="EngPostal_19">NA()</definedName>
    <definedName name="EngPostal_19_1">NA()</definedName>
    <definedName name="EngPostal_2">NA()</definedName>
    <definedName name="EngPostal_20">NA()</definedName>
    <definedName name="EngPostal_20_1">NA()</definedName>
    <definedName name="EngPostal_20_1_3">NA()</definedName>
    <definedName name="EngPostal_21">NA()</definedName>
    <definedName name="EngPostal_21_1">NA()</definedName>
    <definedName name="EngPostal_21_1_1">NA()</definedName>
    <definedName name="EngPostal_21_1_1_3">NA()</definedName>
    <definedName name="EngPostal_21_1_3">NA()</definedName>
    <definedName name="EngPostal_22">NA()</definedName>
    <definedName name="EngPostal_22_3">NA()</definedName>
    <definedName name="EngPostal_23">NA()</definedName>
    <definedName name="EngPostal_23_3">NA()</definedName>
    <definedName name="EngPostal_24">NA()</definedName>
    <definedName name="EngPostal_24_3">NA()</definedName>
    <definedName name="EngPostal_25">NA()</definedName>
    <definedName name="EngPostal_25_3">NA()</definedName>
    <definedName name="EngPostal_26">NA()</definedName>
    <definedName name="EngPostal_26_1">NA()</definedName>
    <definedName name="EngPostal_26_1_3">NA()</definedName>
    <definedName name="EngPostal_26_3">NA()</definedName>
    <definedName name="EngPostal_27">NA()</definedName>
    <definedName name="EngPostal_27_1">NA()</definedName>
    <definedName name="EngPostal_27_1_3">NA()</definedName>
    <definedName name="EngPostal_27_3">NA()</definedName>
    <definedName name="EngPostal_28">NA()</definedName>
    <definedName name="EngPostal_28_1">NA()</definedName>
    <definedName name="EngPostal_28_1_3">NA()</definedName>
    <definedName name="EngPostal_28_3">NA()</definedName>
    <definedName name="EngPostal_29">NA()</definedName>
    <definedName name="EngPostal_29_3">NA()</definedName>
    <definedName name="EngPostal_3">NA()</definedName>
    <definedName name="EngPostal_4">NA()</definedName>
    <definedName name="EngPostal_4_1">NA()</definedName>
    <definedName name="EngPostal_4_1_1">NA()</definedName>
    <definedName name="EngPostal_4_1_1_1">NA()</definedName>
    <definedName name="EngPostal_4_1_1_1_1">NA()</definedName>
    <definedName name="EngPostal_4_1_1_1_1_1">NA()</definedName>
    <definedName name="EngPostal_4_1_1_1_1_3">NA()</definedName>
    <definedName name="EngPostal_4_1_1_1_3">NA()</definedName>
    <definedName name="EngPostal_4_1_1_1_3_1">NA()</definedName>
    <definedName name="EngPostal_4_1_1_3">NA()</definedName>
    <definedName name="EngPostal_4_1_17">NA()</definedName>
    <definedName name="EngPostal_4_1_17_3">NA()</definedName>
    <definedName name="EngPostal_4_1_28">NA()</definedName>
    <definedName name="EngPostal_4_1_28_3">NA()</definedName>
    <definedName name="EngPostal_4_1_6">NA()</definedName>
    <definedName name="EngPostal_4_1_6_3">NA()</definedName>
    <definedName name="EngPostal_4_10">NA()</definedName>
    <definedName name="EngPostal_4_10_3">NA()</definedName>
    <definedName name="EngPostal_4_12">NA()</definedName>
    <definedName name="EngPostal_4_12_3">NA()</definedName>
    <definedName name="EngPostal_4_13">NA()</definedName>
    <definedName name="EngPostal_4_13_3">NA()</definedName>
    <definedName name="EngPostal_4_14">NA()</definedName>
    <definedName name="EngPostal_4_14_3">NA()</definedName>
    <definedName name="EngPostal_4_15">NA()</definedName>
    <definedName name="EngPostal_4_15_3">NA()</definedName>
    <definedName name="EngPostal_4_16">NA()</definedName>
    <definedName name="EngPostal_4_16_3">NA()</definedName>
    <definedName name="EngPostal_4_17">NA()</definedName>
    <definedName name="EngPostal_4_17_3">NA()</definedName>
    <definedName name="EngPostal_4_18">NA()</definedName>
    <definedName name="EngPostal_4_18_1">NA()</definedName>
    <definedName name="EngPostal_4_19">NA()</definedName>
    <definedName name="EngPostal_4_20">NA()</definedName>
    <definedName name="EngPostal_4_20_3">NA()</definedName>
    <definedName name="EngPostal_4_21">NA()</definedName>
    <definedName name="EngPostal_4_21_1">NA()</definedName>
    <definedName name="EngPostal_4_21_1_3">NA()</definedName>
    <definedName name="EngPostal_4_22">NA()</definedName>
    <definedName name="EngPostal_4_22_3">NA()</definedName>
    <definedName name="EngPostal_4_23">NA()</definedName>
    <definedName name="EngPostal_4_23_3">NA()</definedName>
    <definedName name="EngPostal_4_24">NA()</definedName>
    <definedName name="EngPostal_4_24_3">NA()</definedName>
    <definedName name="EngPostal_4_25">NA()</definedName>
    <definedName name="EngPostal_4_25_3">NA()</definedName>
    <definedName name="EngPostal_4_26">NA()</definedName>
    <definedName name="EngPostal_4_26_3">NA()</definedName>
    <definedName name="EngPostal_4_27">NA()</definedName>
    <definedName name="EngPostal_4_27_3">NA()</definedName>
    <definedName name="EngPostal_4_28">NA()</definedName>
    <definedName name="EngPostal_4_28_3">NA()</definedName>
    <definedName name="EngPostal_4_6">NA()</definedName>
    <definedName name="EngPostal_4_6_3">NA()</definedName>
    <definedName name="EngPostal_4_7">NA()</definedName>
    <definedName name="EngPostal_4_7_3">NA()</definedName>
    <definedName name="EngPostal_4_8">NA()</definedName>
    <definedName name="EngPostal_4_8_3">NA()</definedName>
    <definedName name="EngPostal_4_9">NA()</definedName>
    <definedName name="EngPostal_4_9_3">NA()</definedName>
    <definedName name="EngPostal_5_1">NA()</definedName>
    <definedName name="EngPostal_5_17">NA()</definedName>
    <definedName name="EngPostal_5_17_3">NA()</definedName>
    <definedName name="EngPostal_5_28">NA()</definedName>
    <definedName name="EngPostal_5_28_3">NA()</definedName>
    <definedName name="EngPostal_5_3">NA()</definedName>
    <definedName name="EngPostal_5_6">NA()</definedName>
    <definedName name="EngPostal_5_6_3">NA()</definedName>
    <definedName name="EngPostal_6">NA()</definedName>
    <definedName name="EngPostal_6_1">NA()</definedName>
    <definedName name="EngPostal_6_10">NA()</definedName>
    <definedName name="EngPostal_6_10_3">NA()</definedName>
    <definedName name="EngPostal_6_12">NA()</definedName>
    <definedName name="EngPostal_6_12_3">NA()</definedName>
    <definedName name="EngPostal_6_13">NA()</definedName>
    <definedName name="EngPostal_6_13_3">NA()</definedName>
    <definedName name="EngPostal_6_14">NA()</definedName>
    <definedName name="EngPostal_6_14_3">NA()</definedName>
    <definedName name="EngPostal_6_15">NA()</definedName>
    <definedName name="EngPostal_6_15_3">NA()</definedName>
    <definedName name="EngPostal_6_16">NA()</definedName>
    <definedName name="EngPostal_6_16_3">NA()</definedName>
    <definedName name="EngPostal_6_17">NA()</definedName>
    <definedName name="EngPostal_6_17_3">NA()</definedName>
    <definedName name="EngPostal_6_18">NA()</definedName>
    <definedName name="EngPostal_6_18_1">NA()</definedName>
    <definedName name="EngPostal_6_19">NA()</definedName>
    <definedName name="EngPostal_6_20">NA()</definedName>
    <definedName name="EngPostal_6_20_3">NA()</definedName>
    <definedName name="EngPostal_6_21">NA()</definedName>
    <definedName name="EngPostal_6_21_1">NA()</definedName>
    <definedName name="EngPostal_6_21_1_3">NA()</definedName>
    <definedName name="EngPostal_6_22">NA()</definedName>
    <definedName name="EngPostal_6_22_3">NA()</definedName>
    <definedName name="EngPostal_6_23">NA()</definedName>
    <definedName name="EngPostal_6_23_3">NA()</definedName>
    <definedName name="EngPostal_6_24">NA()</definedName>
    <definedName name="EngPostal_6_24_3">NA()</definedName>
    <definedName name="EngPostal_6_25">NA()</definedName>
    <definedName name="EngPostal_6_25_3">NA()</definedName>
    <definedName name="EngPostal_6_26">NA()</definedName>
    <definedName name="EngPostal_6_26_3">NA()</definedName>
    <definedName name="EngPostal_6_27">NA()</definedName>
    <definedName name="EngPostal_6_27_3">NA()</definedName>
    <definedName name="EngPostal_6_28">NA()</definedName>
    <definedName name="EngPostal_6_28_3">NA()</definedName>
    <definedName name="EngPostal_6_6">NA()</definedName>
    <definedName name="EngPostal_6_6_3">NA()</definedName>
    <definedName name="EngPostal_6_7">NA()</definedName>
    <definedName name="EngPostal_6_7_3">NA()</definedName>
    <definedName name="EngPostal_6_8">NA()</definedName>
    <definedName name="EngPostal_6_8_3">NA()</definedName>
    <definedName name="EngPostal_6_9">NA()</definedName>
    <definedName name="EngPostal_6_9_1">NA()</definedName>
    <definedName name="EngPostal_6_9_1_1">NA()</definedName>
    <definedName name="EngPostal_6_9_1_1_3">NA()</definedName>
    <definedName name="EngPostal_6_9_1_3">NA()</definedName>
    <definedName name="EngPostal_7">NA()</definedName>
    <definedName name="EngPostal_8">NA()</definedName>
    <definedName name="EngPostal_8_3">NA()</definedName>
    <definedName name="EngPostal_9">NA()</definedName>
    <definedName name="EngPostal_9_3">NA()</definedName>
    <definedName name="EngPrio">NA()</definedName>
    <definedName name="EngPrio_1">NA()</definedName>
    <definedName name="EngPrio_1_3">NA()</definedName>
    <definedName name="EngPrio_10">NA()</definedName>
    <definedName name="EngPrio_10_1">NA()</definedName>
    <definedName name="EngPrio_10_1_3">NA()</definedName>
    <definedName name="EngPrio_10_17">NA()</definedName>
    <definedName name="EngPrio_10_17_3">NA()</definedName>
    <definedName name="EngPrio_11">NA()</definedName>
    <definedName name="EngPrio_11_1">NA()</definedName>
    <definedName name="EngPrio_12">NA()</definedName>
    <definedName name="EngPrio_12_3">NA()</definedName>
    <definedName name="EngPrio_13">NA()</definedName>
    <definedName name="EngPrio_13_3">NA()</definedName>
    <definedName name="EngPrio_14">NA()</definedName>
    <definedName name="EngPrio_15">NA()</definedName>
    <definedName name="EngPrio_15_1">NA()</definedName>
    <definedName name="EngPrio_15_1_3">NA()</definedName>
    <definedName name="EngPrio_15_3">NA()</definedName>
    <definedName name="EngPrio_16">NA()</definedName>
    <definedName name="EngPrio_16_1">NA()</definedName>
    <definedName name="EngPrio_16_1_3">NA()</definedName>
    <definedName name="EngPrio_16_3">NA()</definedName>
    <definedName name="EngPrio_17">NA()</definedName>
    <definedName name="EngPrio_17_1">NA()</definedName>
    <definedName name="EngPrio_17_3">NA()</definedName>
    <definedName name="EngPrio_18">NA()</definedName>
    <definedName name="EngPrio_18_1">NA()</definedName>
    <definedName name="EngPrio_19">NA()</definedName>
    <definedName name="EngPrio_19_1">NA()</definedName>
    <definedName name="EngPrio_2">NA()</definedName>
    <definedName name="EngPrio_20">NA()</definedName>
    <definedName name="EngPrio_20_1">NA()</definedName>
    <definedName name="EngPrio_20_1_3">NA()</definedName>
    <definedName name="EngPrio_21">NA()</definedName>
    <definedName name="EngPrio_21_1">NA()</definedName>
    <definedName name="EngPrio_21_1_1">NA()</definedName>
    <definedName name="EngPrio_21_1_1_3">NA()</definedName>
    <definedName name="EngPrio_21_1_3">NA()</definedName>
    <definedName name="EngPrio_22">NA()</definedName>
    <definedName name="EngPrio_22_3">NA()</definedName>
    <definedName name="EngPrio_23">NA()</definedName>
    <definedName name="EngPrio_23_3">NA()</definedName>
    <definedName name="EngPrio_24">NA()</definedName>
    <definedName name="EngPrio_24_3">NA()</definedName>
    <definedName name="EngPrio_25">NA()</definedName>
    <definedName name="EngPrio_25_3">NA()</definedName>
    <definedName name="EngPrio_26">NA()</definedName>
    <definedName name="EngPrio_26_1">NA()</definedName>
    <definedName name="EngPrio_26_1_3">NA()</definedName>
    <definedName name="EngPrio_26_3">NA()</definedName>
    <definedName name="EngPrio_27">NA()</definedName>
    <definedName name="EngPrio_27_1">NA()</definedName>
    <definedName name="EngPrio_27_1_3">NA()</definedName>
    <definedName name="EngPrio_27_3">NA()</definedName>
    <definedName name="EngPrio_28">NA()</definedName>
    <definedName name="EngPrio_28_1">NA()</definedName>
    <definedName name="EngPrio_28_1_3">NA()</definedName>
    <definedName name="EngPrio_28_3">NA()</definedName>
    <definedName name="EngPrio_29">NA()</definedName>
    <definedName name="EngPrio_29_3">NA()</definedName>
    <definedName name="EngPrio_3">NA()</definedName>
    <definedName name="EngPrio_4">NA()</definedName>
    <definedName name="EngPrio_4_1">NA()</definedName>
    <definedName name="EngPrio_4_1_1">NA()</definedName>
    <definedName name="EngPrio_4_1_1_1">NA()</definedName>
    <definedName name="EngPrio_4_1_1_1_1">NA()</definedName>
    <definedName name="EngPrio_4_1_1_1_1_1">NA()</definedName>
    <definedName name="EngPrio_4_1_1_1_1_3">NA()</definedName>
    <definedName name="EngPrio_4_1_1_1_3">NA()</definedName>
    <definedName name="EngPrio_4_1_1_1_3_1">NA()</definedName>
    <definedName name="EngPrio_4_1_1_3">NA()</definedName>
    <definedName name="EngPrio_4_1_17">NA()</definedName>
    <definedName name="EngPrio_4_1_17_3">NA()</definedName>
    <definedName name="EngPrio_4_1_28">NA()</definedName>
    <definedName name="EngPrio_4_1_28_3">NA()</definedName>
    <definedName name="EngPrio_4_1_6">NA()</definedName>
    <definedName name="EngPrio_4_1_6_3">NA()</definedName>
    <definedName name="EngPrio_4_10">NA()</definedName>
    <definedName name="EngPrio_4_10_3">NA()</definedName>
    <definedName name="EngPrio_4_12">NA()</definedName>
    <definedName name="EngPrio_4_12_3">NA()</definedName>
    <definedName name="EngPrio_4_13">NA()</definedName>
    <definedName name="EngPrio_4_13_3">NA()</definedName>
    <definedName name="EngPrio_4_14">NA()</definedName>
    <definedName name="EngPrio_4_14_3">NA()</definedName>
    <definedName name="EngPrio_4_15">NA()</definedName>
    <definedName name="EngPrio_4_15_3">NA()</definedName>
    <definedName name="EngPrio_4_16">NA()</definedName>
    <definedName name="EngPrio_4_16_3">NA()</definedName>
    <definedName name="EngPrio_4_17">NA()</definedName>
    <definedName name="EngPrio_4_17_3">NA()</definedName>
    <definedName name="EngPrio_4_18">NA()</definedName>
    <definedName name="EngPrio_4_18_1">NA()</definedName>
    <definedName name="EngPrio_4_19">NA()</definedName>
    <definedName name="EngPrio_4_20">NA()</definedName>
    <definedName name="EngPrio_4_20_3">NA()</definedName>
    <definedName name="EngPrio_4_21">NA()</definedName>
    <definedName name="EngPrio_4_21_1">NA()</definedName>
    <definedName name="EngPrio_4_21_1_3">NA()</definedName>
    <definedName name="EngPrio_4_22">NA()</definedName>
    <definedName name="EngPrio_4_22_3">NA()</definedName>
    <definedName name="EngPrio_4_23">NA()</definedName>
    <definedName name="EngPrio_4_23_3">NA()</definedName>
    <definedName name="EngPrio_4_24">NA()</definedName>
    <definedName name="EngPrio_4_24_3">NA()</definedName>
    <definedName name="EngPrio_4_25">NA()</definedName>
    <definedName name="EngPrio_4_25_3">NA()</definedName>
    <definedName name="EngPrio_4_26">NA()</definedName>
    <definedName name="EngPrio_4_26_3">NA()</definedName>
    <definedName name="EngPrio_4_27">NA()</definedName>
    <definedName name="EngPrio_4_27_3">NA()</definedName>
    <definedName name="EngPrio_4_28">NA()</definedName>
    <definedName name="EngPrio_4_28_3">NA()</definedName>
    <definedName name="EngPrio_4_6">NA()</definedName>
    <definedName name="EngPrio_4_6_3">NA()</definedName>
    <definedName name="EngPrio_4_7">NA()</definedName>
    <definedName name="EngPrio_4_7_3">NA()</definedName>
    <definedName name="EngPrio_4_8">NA()</definedName>
    <definedName name="EngPrio_4_8_3">NA()</definedName>
    <definedName name="EngPrio_4_9">NA()</definedName>
    <definedName name="EngPrio_4_9_3">NA()</definedName>
    <definedName name="EngPrio_5_1">NA()</definedName>
    <definedName name="EngPrio_5_17">NA()</definedName>
    <definedName name="EngPrio_5_17_3">NA()</definedName>
    <definedName name="EngPrio_5_28">NA()</definedName>
    <definedName name="EngPrio_5_28_3">NA()</definedName>
    <definedName name="EngPrio_5_3">NA()</definedName>
    <definedName name="EngPrio_5_6">NA()</definedName>
    <definedName name="EngPrio_5_6_3">NA()</definedName>
    <definedName name="EngPrio_6">NA()</definedName>
    <definedName name="EngPrio_6_1">NA()</definedName>
    <definedName name="EngPrio_6_10">NA()</definedName>
    <definedName name="EngPrio_6_10_3">NA()</definedName>
    <definedName name="EngPrio_6_12">NA()</definedName>
    <definedName name="EngPrio_6_12_3">NA()</definedName>
    <definedName name="EngPrio_6_13">NA()</definedName>
    <definedName name="EngPrio_6_13_3">NA()</definedName>
    <definedName name="EngPrio_6_14">NA()</definedName>
    <definedName name="EngPrio_6_14_3">NA()</definedName>
    <definedName name="EngPrio_6_15">NA()</definedName>
    <definedName name="EngPrio_6_15_3">NA()</definedName>
    <definedName name="EngPrio_6_16">NA()</definedName>
    <definedName name="EngPrio_6_16_3">NA()</definedName>
    <definedName name="EngPrio_6_17">NA()</definedName>
    <definedName name="EngPrio_6_17_3">NA()</definedName>
    <definedName name="EngPrio_6_18">NA()</definedName>
    <definedName name="EngPrio_6_18_1">NA()</definedName>
    <definedName name="EngPrio_6_19">NA()</definedName>
    <definedName name="EngPrio_6_20">NA()</definedName>
    <definedName name="EngPrio_6_20_3">NA()</definedName>
    <definedName name="EngPrio_6_21">NA()</definedName>
    <definedName name="EngPrio_6_21_1">NA()</definedName>
    <definedName name="EngPrio_6_21_1_3">NA()</definedName>
    <definedName name="EngPrio_6_22">NA()</definedName>
    <definedName name="EngPrio_6_22_3">NA()</definedName>
    <definedName name="EngPrio_6_23">NA()</definedName>
    <definedName name="EngPrio_6_23_3">NA()</definedName>
    <definedName name="EngPrio_6_24">NA()</definedName>
    <definedName name="EngPrio_6_24_3">NA()</definedName>
    <definedName name="EngPrio_6_25">NA()</definedName>
    <definedName name="EngPrio_6_25_3">NA()</definedName>
    <definedName name="EngPrio_6_26">NA()</definedName>
    <definedName name="EngPrio_6_26_3">NA()</definedName>
    <definedName name="EngPrio_6_27">NA()</definedName>
    <definedName name="EngPrio_6_27_3">NA()</definedName>
    <definedName name="EngPrio_6_28">NA()</definedName>
    <definedName name="EngPrio_6_28_3">NA()</definedName>
    <definedName name="EngPrio_6_6">NA()</definedName>
    <definedName name="EngPrio_6_6_3">NA()</definedName>
    <definedName name="EngPrio_6_7">NA()</definedName>
    <definedName name="EngPrio_6_7_3">NA()</definedName>
    <definedName name="EngPrio_6_8">NA()</definedName>
    <definedName name="EngPrio_6_8_3">NA()</definedName>
    <definedName name="EngPrio_6_9">NA()</definedName>
    <definedName name="EngPrio_6_9_1">NA()</definedName>
    <definedName name="EngPrio_6_9_1_1">NA()</definedName>
    <definedName name="EngPrio_6_9_1_1_3">NA()</definedName>
    <definedName name="EngPrio_6_9_1_3">NA()</definedName>
    <definedName name="EngPrio_7">NA()</definedName>
    <definedName name="EngPrio_8">NA()</definedName>
    <definedName name="EngPrio_8_3">NA()</definedName>
    <definedName name="EngPrio_9">NA()</definedName>
    <definedName name="EngPrio_9_3">NA()</definedName>
    <definedName name="EngPrio_Text">NA()</definedName>
    <definedName name="EngPrio_Text_1">NA()</definedName>
    <definedName name="EngPrio_Text_1_3">NA()</definedName>
    <definedName name="EngPrio_Text_10">NA()</definedName>
    <definedName name="EngPrio_Text_10_1">NA()</definedName>
    <definedName name="EngPrio_Text_10_1_3">NA()</definedName>
    <definedName name="EngPrio_Text_10_17">NA()</definedName>
    <definedName name="EngPrio_Text_10_17_3">NA()</definedName>
    <definedName name="EngPrio_Text_11">NA()</definedName>
    <definedName name="EngPrio_Text_11_1">NA()</definedName>
    <definedName name="EngPrio_Text_12">NA()</definedName>
    <definedName name="EngPrio_Text_12_3">NA()</definedName>
    <definedName name="EngPrio_Text_13">NA()</definedName>
    <definedName name="EngPrio_Text_13_3">NA()</definedName>
    <definedName name="EngPrio_Text_14">NA()</definedName>
    <definedName name="EngPrio_Text_15">NA()</definedName>
    <definedName name="EngPrio_Text_15_1">NA()</definedName>
    <definedName name="EngPrio_Text_15_1_3">NA()</definedName>
    <definedName name="EngPrio_Text_15_3">NA()</definedName>
    <definedName name="EngPrio_Text_16">NA()</definedName>
    <definedName name="EngPrio_Text_16_1">NA()</definedName>
    <definedName name="EngPrio_Text_16_1_3">NA()</definedName>
    <definedName name="EngPrio_Text_16_3">NA()</definedName>
    <definedName name="EngPrio_Text_17">NA()</definedName>
    <definedName name="EngPrio_Text_17_1">NA()</definedName>
    <definedName name="EngPrio_Text_17_3">NA()</definedName>
    <definedName name="EngPrio_Text_18">NA()</definedName>
    <definedName name="EngPrio_Text_18_1">NA()</definedName>
    <definedName name="EngPrio_Text_19">NA()</definedName>
    <definedName name="EngPrio_Text_19_1">NA()</definedName>
    <definedName name="EngPrio_Text_2">NA()</definedName>
    <definedName name="EngPrio_Text_20">NA()</definedName>
    <definedName name="EngPrio_Text_20_1">NA()</definedName>
    <definedName name="EngPrio_Text_20_1_3">NA()</definedName>
    <definedName name="EngPrio_Text_21">NA()</definedName>
    <definedName name="EngPrio_Text_21_1">NA()</definedName>
    <definedName name="EngPrio_Text_21_1_1">NA()</definedName>
    <definedName name="EngPrio_Text_21_1_1_3">NA()</definedName>
    <definedName name="EngPrio_Text_21_1_3">NA()</definedName>
    <definedName name="EngPrio_Text_22">NA()</definedName>
    <definedName name="EngPrio_Text_22_3">NA()</definedName>
    <definedName name="EngPrio_Text_23">NA()</definedName>
    <definedName name="EngPrio_Text_23_3">NA()</definedName>
    <definedName name="EngPrio_Text_24">NA()</definedName>
    <definedName name="EngPrio_Text_24_3">NA()</definedName>
    <definedName name="EngPrio_Text_25">NA()</definedName>
    <definedName name="EngPrio_Text_25_3">NA()</definedName>
    <definedName name="EngPrio_Text_26">NA()</definedName>
    <definedName name="EngPrio_Text_26_1">NA()</definedName>
    <definedName name="EngPrio_Text_26_1_3">NA()</definedName>
    <definedName name="EngPrio_Text_26_3">NA()</definedName>
    <definedName name="EngPrio_Text_27">NA()</definedName>
    <definedName name="EngPrio_Text_27_1">NA()</definedName>
    <definedName name="EngPrio_Text_27_1_3">NA()</definedName>
    <definedName name="EngPrio_Text_27_3">NA()</definedName>
    <definedName name="EngPrio_Text_28">NA()</definedName>
    <definedName name="EngPrio_Text_28_1">NA()</definedName>
    <definedName name="EngPrio_Text_28_1_3">NA()</definedName>
    <definedName name="EngPrio_Text_28_3">NA()</definedName>
    <definedName name="EngPrio_Text_29">NA()</definedName>
    <definedName name="EngPrio_Text_29_3">NA()</definedName>
    <definedName name="EngPrio_Text_3">NA()</definedName>
    <definedName name="EngPrio_Text_4">NA()</definedName>
    <definedName name="EngPrio_Text_4_1">NA()</definedName>
    <definedName name="EngPrio_Text_4_1_1">NA()</definedName>
    <definedName name="EngPrio_Text_4_1_1_1">NA()</definedName>
    <definedName name="EngPrio_Text_4_1_1_1_1">NA()</definedName>
    <definedName name="EngPrio_Text_4_1_1_1_1_1">NA()</definedName>
    <definedName name="EngPrio_Text_4_1_1_1_1_3">NA()</definedName>
    <definedName name="EngPrio_Text_4_1_1_1_3">NA()</definedName>
    <definedName name="EngPrio_Text_4_1_1_1_3_1">NA()</definedName>
    <definedName name="EngPrio_Text_4_1_1_3">NA()</definedName>
    <definedName name="EngPrio_Text_4_1_17">NA()</definedName>
    <definedName name="EngPrio_Text_4_1_17_3">NA()</definedName>
    <definedName name="EngPrio_Text_4_1_28">NA()</definedName>
    <definedName name="EngPrio_Text_4_1_28_3">NA()</definedName>
    <definedName name="EngPrio_Text_4_1_6">NA()</definedName>
    <definedName name="EngPrio_Text_4_1_6_3">NA()</definedName>
    <definedName name="EngPrio_Text_4_10">NA()</definedName>
    <definedName name="EngPrio_Text_4_10_3">NA()</definedName>
    <definedName name="EngPrio_Text_4_12">NA()</definedName>
    <definedName name="EngPrio_Text_4_12_3">NA()</definedName>
    <definedName name="EngPrio_Text_4_13">NA()</definedName>
    <definedName name="EngPrio_Text_4_13_3">NA()</definedName>
    <definedName name="EngPrio_Text_4_14">NA()</definedName>
    <definedName name="EngPrio_Text_4_14_3">NA()</definedName>
    <definedName name="EngPrio_Text_4_15">NA()</definedName>
    <definedName name="EngPrio_Text_4_15_3">NA()</definedName>
    <definedName name="EngPrio_Text_4_16">NA()</definedName>
    <definedName name="EngPrio_Text_4_16_3">NA()</definedName>
    <definedName name="EngPrio_Text_4_17">NA()</definedName>
    <definedName name="EngPrio_Text_4_17_3">NA()</definedName>
    <definedName name="EngPrio_Text_4_18">NA()</definedName>
    <definedName name="EngPrio_Text_4_18_1">NA()</definedName>
    <definedName name="EngPrio_Text_4_19">NA()</definedName>
    <definedName name="EngPrio_Text_4_20">NA()</definedName>
    <definedName name="EngPrio_Text_4_20_3">NA()</definedName>
    <definedName name="EngPrio_Text_4_21">NA()</definedName>
    <definedName name="EngPrio_Text_4_21_1">NA()</definedName>
    <definedName name="EngPrio_Text_4_21_1_3">NA()</definedName>
    <definedName name="EngPrio_Text_4_22">NA()</definedName>
    <definedName name="EngPrio_Text_4_22_3">NA()</definedName>
    <definedName name="EngPrio_Text_4_23">NA()</definedName>
    <definedName name="EngPrio_Text_4_23_3">NA()</definedName>
    <definedName name="EngPrio_Text_4_24">NA()</definedName>
    <definedName name="EngPrio_Text_4_24_3">NA()</definedName>
    <definedName name="EngPrio_Text_4_25">NA()</definedName>
    <definedName name="EngPrio_Text_4_25_3">NA()</definedName>
    <definedName name="EngPrio_Text_4_26">NA()</definedName>
    <definedName name="EngPrio_Text_4_26_3">NA()</definedName>
    <definedName name="EngPrio_Text_4_27">NA()</definedName>
    <definedName name="EngPrio_Text_4_27_3">NA()</definedName>
    <definedName name="EngPrio_Text_4_28">NA()</definedName>
    <definedName name="EngPrio_Text_4_28_3">NA()</definedName>
    <definedName name="EngPrio_Text_4_6">NA()</definedName>
    <definedName name="EngPrio_Text_4_6_3">NA()</definedName>
    <definedName name="EngPrio_Text_4_7">NA()</definedName>
    <definedName name="EngPrio_Text_4_7_3">NA()</definedName>
    <definedName name="EngPrio_Text_4_8">NA()</definedName>
    <definedName name="EngPrio_Text_4_8_3">NA()</definedName>
    <definedName name="EngPrio_Text_4_9">NA()</definedName>
    <definedName name="EngPrio_Text_4_9_3">NA()</definedName>
    <definedName name="EngPrio_Text_5_1">NA()</definedName>
    <definedName name="EngPrio_Text_5_17">NA()</definedName>
    <definedName name="EngPrio_Text_5_17_3">NA()</definedName>
    <definedName name="EngPrio_Text_5_28">NA()</definedName>
    <definedName name="EngPrio_Text_5_28_3">NA()</definedName>
    <definedName name="EngPrio_Text_5_3">NA()</definedName>
    <definedName name="EngPrio_Text_5_6">NA()</definedName>
    <definedName name="EngPrio_Text_5_6_3">NA()</definedName>
    <definedName name="EngPrio_Text_6">NA()</definedName>
    <definedName name="EngPrio_Text_6_1">NA()</definedName>
    <definedName name="EngPrio_Text_6_10">NA()</definedName>
    <definedName name="EngPrio_Text_6_10_3">NA()</definedName>
    <definedName name="EngPrio_Text_6_12">NA()</definedName>
    <definedName name="EngPrio_Text_6_12_3">NA()</definedName>
    <definedName name="EngPrio_Text_6_13">NA()</definedName>
    <definedName name="EngPrio_Text_6_13_3">NA()</definedName>
    <definedName name="EngPrio_Text_6_14">NA()</definedName>
    <definedName name="EngPrio_Text_6_14_3">NA()</definedName>
    <definedName name="EngPrio_Text_6_15">NA()</definedName>
    <definedName name="EngPrio_Text_6_15_3">NA()</definedName>
    <definedName name="EngPrio_Text_6_16">NA()</definedName>
    <definedName name="EngPrio_Text_6_16_3">NA()</definedName>
    <definedName name="EngPrio_Text_6_17">NA()</definedName>
    <definedName name="EngPrio_Text_6_17_3">NA()</definedName>
    <definedName name="EngPrio_Text_6_18">NA()</definedName>
    <definedName name="EngPrio_Text_6_18_1">NA()</definedName>
    <definedName name="EngPrio_Text_6_19">NA()</definedName>
    <definedName name="EngPrio_Text_6_20">NA()</definedName>
    <definedName name="EngPrio_Text_6_20_3">NA()</definedName>
    <definedName name="EngPrio_Text_6_21">NA()</definedName>
    <definedName name="EngPrio_Text_6_21_1">NA()</definedName>
    <definedName name="EngPrio_Text_6_21_1_3">NA()</definedName>
    <definedName name="EngPrio_Text_6_22">NA()</definedName>
    <definedName name="EngPrio_Text_6_22_3">NA()</definedName>
    <definedName name="EngPrio_Text_6_23">NA()</definedName>
    <definedName name="EngPrio_Text_6_23_3">NA()</definedName>
    <definedName name="EngPrio_Text_6_24">NA()</definedName>
    <definedName name="EngPrio_Text_6_24_3">NA()</definedName>
    <definedName name="EngPrio_Text_6_25">NA()</definedName>
    <definedName name="EngPrio_Text_6_25_3">NA()</definedName>
    <definedName name="EngPrio_Text_6_26">NA()</definedName>
    <definedName name="EngPrio_Text_6_26_3">NA()</definedName>
    <definedName name="EngPrio_Text_6_27">NA()</definedName>
    <definedName name="EngPrio_Text_6_27_3">NA()</definedName>
    <definedName name="EngPrio_Text_6_28">NA()</definedName>
    <definedName name="EngPrio_Text_6_28_3">NA()</definedName>
    <definedName name="EngPrio_Text_6_6">NA()</definedName>
    <definedName name="EngPrio_Text_6_6_3">NA()</definedName>
    <definedName name="EngPrio_Text_6_7">NA()</definedName>
    <definedName name="EngPrio_Text_6_7_3">NA()</definedName>
    <definedName name="EngPrio_Text_6_8">NA()</definedName>
    <definedName name="EngPrio_Text_6_8_3">NA()</definedName>
    <definedName name="EngPrio_Text_6_9">NA()</definedName>
    <definedName name="EngPrio_Text_6_9_1">NA()</definedName>
    <definedName name="EngPrio_Text_6_9_1_1">NA()</definedName>
    <definedName name="EngPrio_Text_6_9_1_1_3">NA()</definedName>
    <definedName name="EngPrio_Text_6_9_1_3">NA()</definedName>
    <definedName name="EngPrio_Text_7">NA()</definedName>
    <definedName name="EngPrio_Text_8">NA()</definedName>
    <definedName name="EngPrio_Text_8_3">NA()</definedName>
    <definedName name="EngPrio_Text_9">NA()</definedName>
    <definedName name="EngPrio_Text_9_3">NA()</definedName>
    <definedName name="EngState">NA()</definedName>
    <definedName name="EngState_1">NA()</definedName>
    <definedName name="EngState_1_3">NA()</definedName>
    <definedName name="EngState_10">NA()</definedName>
    <definedName name="EngState_10_1">NA()</definedName>
    <definedName name="EngState_10_1_3">NA()</definedName>
    <definedName name="EngState_10_17">NA()</definedName>
    <definedName name="EngState_10_17_3">NA()</definedName>
    <definedName name="EngState_11">NA()</definedName>
    <definedName name="EngState_11_1">NA()</definedName>
    <definedName name="EngState_12">NA()</definedName>
    <definedName name="EngState_12_3">NA()</definedName>
    <definedName name="EngState_13">NA()</definedName>
    <definedName name="EngState_13_3">NA()</definedName>
    <definedName name="EngState_14">NA()</definedName>
    <definedName name="EngState_15">NA()</definedName>
    <definedName name="EngState_15_1">NA()</definedName>
    <definedName name="EngState_15_1_3">NA()</definedName>
    <definedName name="EngState_15_3">NA()</definedName>
    <definedName name="EngState_16">NA()</definedName>
    <definedName name="EngState_16_1">NA()</definedName>
    <definedName name="EngState_16_1_3">NA()</definedName>
    <definedName name="EngState_16_3">NA()</definedName>
    <definedName name="EngState_17">NA()</definedName>
    <definedName name="EngState_17_1">NA()</definedName>
    <definedName name="EngState_17_3">NA()</definedName>
    <definedName name="EngState_18">NA()</definedName>
    <definedName name="EngState_18_1">NA()</definedName>
    <definedName name="EngState_19">NA()</definedName>
    <definedName name="EngState_19_1">NA()</definedName>
    <definedName name="EngState_2">NA()</definedName>
    <definedName name="EngState_20">NA()</definedName>
    <definedName name="EngState_20_1">NA()</definedName>
    <definedName name="EngState_20_1_3">NA()</definedName>
    <definedName name="EngState_21">NA()</definedName>
    <definedName name="EngState_21_1">NA()</definedName>
    <definedName name="EngState_21_1_1">NA()</definedName>
    <definedName name="EngState_21_1_1_3">NA()</definedName>
    <definedName name="EngState_21_1_3">NA()</definedName>
    <definedName name="EngState_22">NA()</definedName>
    <definedName name="EngState_22_3">NA()</definedName>
    <definedName name="EngState_23">NA()</definedName>
    <definedName name="EngState_23_3">NA()</definedName>
    <definedName name="EngState_24">NA()</definedName>
    <definedName name="EngState_24_3">NA()</definedName>
    <definedName name="EngState_25">NA()</definedName>
    <definedName name="EngState_25_3">NA()</definedName>
    <definedName name="EngState_26">NA()</definedName>
    <definedName name="EngState_26_1">NA()</definedName>
    <definedName name="EngState_26_1_3">NA()</definedName>
    <definedName name="EngState_26_3">NA()</definedName>
    <definedName name="EngState_27">NA()</definedName>
    <definedName name="EngState_27_1">NA()</definedName>
    <definedName name="EngState_27_1_3">NA()</definedName>
    <definedName name="EngState_27_3">NA()</definedName>
    <definedName name="EngState_28">NA()</definedName>
    <definedName name="EngState_28_1">NA()</definedName>
    <definedName name="EngState_28_1_3">NA()</definedName>
    <definedName name="EngState_28_3">NA()</definedName>
    <definedName name="EngState_29">NA()</definedName>
    <definedName name="EngState_29_3">NA()</definedName>
    <definedName name="EngState_3">NA()</definedName>
    <definedName name="EngState_4">NA()</definedName>
    <definedName name="EngState_4_1">NA()</definedName>
    <definedName name="EngState_4_1_1">NA()</definedName>
    <definedName name="EngState_4_1_1_1">NA()</definedName>
    <definedName name="EngState_4_1_1_1_1">NA()</definedName>
    <definedName name="EngState_4_1_1_1_1_1">NA()</definedName>
    <definedName name="EngState_4_1_1_1_1_3">NA()</definedName>
    <definedName name="EngState_4_1_1_1_3">NA()</definedName>
    <definedName name="EngState_4_1_1_1_3_1">NA()</definedName>
    <definedName name="EngState_4_1_1_3">NA()</definedName>
    <definedName name="EngState_4_1_17">NA()</definedName>
    <definedName name="EngState_4_1_17_3">NA()</definedName>
    <definedName name="EngState_4_1_28">NA()</definedName>
    <definedName name="EngState_4_1_28_3">NA()</definedName>
    <definedName name="EngState_4_1_6">NA()</definedName>
    <definedName name="EngState_4_1_6_3">NA()</definedName>
    <definedName name="EngState_4_10">NA()</definedName>
    <definedName name="EngState_4_10_3">NA()</definedName>
    <definedName name="EngState_4_12">NA()</definedName>
    <definedName name="EngState_4_12_3">NA()</definedName>
    <definedName name="EngState_4_13">NA()</definedName>
    <definedName name="EngState_4_13_3">NA()</definedName>
    <definedName name="EngState_4_14">NA()</definedName>
    <definedName name="EngState_4_14_3">NA()</definedName>
    <definedName name="EngState_4_15">NA()</definedName>
    <definedName name="EngState_4_15_3">NA()</definedName>
    <definedName name="EngState_4_16">NA()</definedName>
    <definedName name="EngState_4_16_3">NA()</definedName>
    <definedName name="EngState_4_17">NA()</definedName>
    <definedName name="EngState_4_17_3">NA()</definedName>
    <definedName name="EngState_4_18">NA()</definedName>
    <definedName name="EngState_4_18_1">NA()</definedName>
    <definedName name="EngState_4_19">NA()</definedName>
    <definedName name="EngState_4_20">NA()</definedName>
    <definedName name="EngState_4_20_3">NA()</definedName>
    <definedName name="EngState_4_21">NA()</definedName>
    <definedName name="EngState_4_21_1">NA()</definedName>
    <definedName name="EngState_4_21_1_3">NA()</definedName>
    <definedName name="EngState_4_22">NA()</definedName>
    <definedName name="EngState_4_22_3">NA()</definedName>
    <definedName name="EngState_4_23">NA()</definedName>
    <definedName name="EngState_4_23_3">NA()</definedName>
    <definedName name="EngState_4_24">NA()</definedName>
    <definedName name="EngState_4_24_3">NA()</definedName>
    <definedName name="EngState_4_25">NA()</definedName>
    <definedName name="EngState_4_25_3">NA()</definedName>
    <definedName name="EngState_4_26">NA()</definedName>
    <definedName name="EngState_4_26_3">NA()</definedName>
    <definedName name="EngState_4_27">NA()</definedName>
    <definedName name="EngState_4_27_3">NA()</definedName>
    <definedName name="EngState_4_28">NA()</definedName>
    <definedName name="EngState_4_28_3">NA()</definedName>
    <definedName name="EngState_4_6">NA()</definedName>
    <definedName name="EngState_4_6_3">NA()</definedName>
    <definedName name="EngState_4_7">NA()</definedName>
    <definedName name="EngState_4_7_3">NA()</definedName>
    <definedName name="EngState_4_8">NA()</definedName>
    <definedName name="EngState_4_8_3">NA()</definedName>
    <definedName name="EngState_4_9">NA()</definedName>
    <definedName name="EngState_4_9_3">NA()</definedName>
    <definedName name="EngState_5_1">NA()</definedName>
    <definedName name="EngState_5_17">NA()</definedName>
    <definedName name="EngState_5_17_3">NA()</definedName>
    <definedName name="EngState_5_28">NA()</definedName>
    <definedName name="EngState_5_28_3">NA()</definedName>
    <definedName name="EngState_5_3">NA()</definedName>
    <definedName name="EngState_5_6">NA()</definedName>
    <definedName name="EngState_5_6_3">NA()</definedName>
    <definedName name="EngState_6">NA()</definedName>
    <definedName name="EngState_6_1">NA()</definedName>
    <definedName name="EngState_6_10">NA()</definedName>
    <definedName name="EngState_6_10_3">NA()</definedName>
    <definedName name="EngState_6_12">NA()</definedName>
    <definedName name="EngState_6_12_3">NA()</definedName>
    <definedName name="EngState_6_13">NA()</definedName>
    <definedName name="EngState_6_13_3">NA()</definedName>
    <definedName name="EngState_6_14">NA()</definedName>
    <definedName name="EngState_6_14_3">NA()</definedName>
    <definedName name="EngState_6_15">NA()</definedName>
    <definedName name="EngState_6_15_3">NA()</definedName>
    <definedName name="EngState_6_16">NA()</definedName>
    <definedName name="EngState_6_16_3">NA()</definedName>
    <definedName name="EngState_6_17">NA()</definedName>
    <definedName name="EngState_6_17_3">NA()</definedName>
    <definedName name="EngState_6_18">NA()</definedName>
    <definedName name="EngState_6_18_1">NA()</definedName>
    <definedName name="EngState_6_19">NA()</definedName>
    <definedName name="EngState_6_20">NA()</definedName>
    <definedName name="EngState_6_20_3">NA()</definedName>
    <definedName name="EngState_6_21">NA()</definedName>
    <definedName name="EngState_6_21_1">NA()</definedName>
    <definedName name="EngState_6_21_1_3">NA()</definedName>
    <definedName name="EngState_6_22">NA()</definedName>
    <definedName name="EngState_6_22_3">NA()</definedName>
    <definedName name="EngState_6_23">NA()</definedName>
    <definedName name="EngState_6_23_3">NA()</definedName>
    <definedName name="EngState_6_24">NA()</definedName>
    <definedName name="EngState_6_24_3">NA()</definedName>
    <definedName name="EngState_6_25">NA()</definedName>
    <definedName name="EngState_6_25_3">NA()</definedName>
    <definedName name="EngState_6_26">NA()</definedName>
    <definedName name="EngState_6_26_3">NA()</definedName>
    <definedName name="EngState_6_27">NA()</definedName>
    <definedName name="EngState_6_27_3">NA()</definedName>
    <definedName name="EngState_6_28">NA()</definedName>
    <definedName name="EngState_6_28_3">NA()</definedName>
    <definedName name="EngState_6_6">NA()</definedName>
    <definedName name="EngState_6_6_3">NA()</definedName>
    <definedName name="EngState_6_7">NA()</definedName>
    <definedName name="EngState_6_7_3">NA()</definedName>
    <definedName name="EngState_6_8">NA()</definedName>
    <definedName name="EngState_6_8_3">NA()</definedName>
    <definedName name="EngState_6_9">NA()</definedName>
    <definedName name="EngState_6_9_1">NA()</definedName>
    <definedName name="EngState_6_9_1_1">NA()</definedName>
    <definedName name="EngState_6_9_1_1_3">NA()</definedName>
    <definedName name="EngState_6_9_1_3">NA()</definedName>
    <definedName name="EngState_7">NA()</definedName>
    <definedName name="EngState_8">NA()</definedName>
    <definedName name="EngState_8_3">NA()</definedName>
    <definedName name="EngState_9">NA()</definedName>
    <definedName name="EngState_9_3">NA()</definedName>
    <definedName name="eqjwd">NA()</definedName>
    <definedName name="eqn">"eqn"</definedName>
    <definedName name="eredf" hidden="1">#REF!</definedName>
    <definedName name="ErrName162821590" hidden="1">#REF!</definedName>
    <definedName name="ErrName646587132">"SQRT"</definedName>
    <definedName name="ERT" hidden="1">{#N/A,#N/A,FALSE,"Aging Summary";#N/A,#N/A,FALSE,"Ratio Analysis";#N/A,#N/A,FALSE,"Test 120 Day Accts";#N/A,#N/A,FALSE,"Tickmarks"}</definedName>
    <definedName name="ertgtr">{#N/A,#N/A,TRUE,"Front";#N/A,#N/A,TRUE,"Simple Letter";#N/A,#N/A,TRUE,"Inside";#N/A,#N/A,TRUE,"Contents";#N/A,#N/A,TRUE,"Basis";#N/A,#N/A,TRUE,"Inclusions";#N/A,#N/A,TRUE,"Exclusions";#N/A,#N/A,TRUE,"Areas";#N/A,#N/A,TRUE,"Summary";#N/A,#N/A,TRUE,"Detail"}</definedName>
    <definedName name="erw">{"Book1","Bhabuwa to Pindarn Link  Road (1 Km).xls","Gujeni  Link  Road (2 Km).xls"}</definedName>
    <definedName name="essai">NA()</definedName>
    <definedName name="EssOptions">"1100000000010000_01000"</definedName>
    <definedName name="EstCost">NA()</definedName>
    <definedName name="EstCost_1">NA()</definedName>
    <definedName name="EstCost_1_3">NA()</definedName>
    <definedName name="EstCost_10">NA()</definedName>
    <definedName name="EstCost_10_1">NA()</definedName>
    <definedName name="EstCost_10_1_3">NA()</definedName>
    <definedName name="EstCost_10_17">NA()</definedName>
    <definedName name="EstCost_10_17_3">NA()</definedName>
    <definedName name="EstCost_11">NA()</definedName>
    <definedName name="EstCost_11_1">NA()</definedName>
    <definedName name="EstCost_12">NA()</definedName>
    <definedName name="EstCost_12_3">NA()</definedName>
    <definedName name="EstCost_13">NA()</definedName>
    <definedName name="EstCost_13_3">NA()</definedName>
    <definedName name="EstCost_14">NA()</definedName>
    <definedName name="EstCost_15">NA()</definedName>
    <definedName name="EstCost_15_1">NA()</definedName>
    <definedName name="EstCost_15_1_3">NA()</definedName>
    <definedName name="EstCost_15_3">NA()</definedName>
    <definedName name="EstCost_16">NA()</definedName>
    <definedName name="EstCost_16_1">NA()</definedName>
    <definedName name="EstCost_16_1_3">NA()</definedName>
    <definedName name="EstCost_16_3">NA()</definedName>
    <definedName name="EstCost_17">NA()</definedName>
    <definedName name="EstCost_17_1">NA()</definedName>
    <definedName name="EstCost_17_3">NA()</definedName>
    <definedName name="EstCost_18">NA()</definedName>
    <definedName name="EstCost_18_1">NA()</definedName>
    <definedName name="EstCost_19">NA()</definedName>
    <definedName name="EstCost_19_1">NA()</definedName>
    <definedName name="EstCost_2">NA()</definedName>
    <definedName name="EstCost_20">NA()</definedName>
    <definedName name="EstCost_20_1">NA()</definedName>
    <definedName name="EstCost_20_1_3">NA()</definedName>
    <definedName name="EstCost_21">NA()</definedName>
    <definedName name="EstCost_21_1">NA()</definedName>
    <definedName name="EstCost_21_1_1">NA()</definedName>
    <definedName name="EstCost_21_1_1_3">NA()</definedName>
    <definedName name="EstCost_21_1_3">NA()</definedName>
    <definedName name="EstCost_22">NA()</definedName>
    <definedName name="EstCost_22_3">NA()</definedName>
    <definedName name="EstCost_23">NA()</definedName>
    <definedName name="EstCost_23_3">NA()</definedName>
    <definedName name="EstCost_24">NA()</definedName>
    <definedName name="EstCost_24_3">NA()</definedName>
    <definedName name="EstCost_25">NA()</definedName>
    <definedName name="EstCost_25_3">NA()</definedName>
    <definedName name="EstCost_26">NA()</definedName>
    <definedName name="EstCost_26_1">NA()</definedName>
    <definedName name="EstCost_26_1_3">NA()</definedName>
    <definedName name="EstCost_26_3">NA()</definedName>
    <definedName name="EstCost_27">NA()</definedName>
    <definedName name="EstCost_27_1">NA()</definedName>
    <definedName name="EstCost_27_1_3">NA()</definedName>
    <definedName name="EstCost_27_3">NA()</definedName>
    <definedName name="EstCost_28">NA()</definedName>
    <definedName name="EstCost_28_1">NA()</definedName>
    <definedName name="EstCost_28_1_3">NA()</definedName>
    <definedName name="EstCost_28_3">NA()</definedName>
    <definedName name="EstCost_29">NA()</definedName>
    <definedName name="EstCost_29_3">NA()</definedName>
    <definedName name="EstCost_3">NA()</definedName>
    <definedName name="EstCost_4">NA()</definedName>
    <definedName name="EstCost_4_1">NA()</definedName>
    <definedName name="EstCost_4_1_1">NA()</definedName>
    <definedName name="EstCost_4_1_1_1">NA()</definedName>
    <definedName name="EstCost_4_1_1_1_1">NA()</definedName>
    <definedName name="EstCost_4_1_1_1_1_1">NA()</definedName>
    <definedName name="EstCost_4_1_1_1_1_3">NA()</definedName>
    <definedName name="EstCost_4_1_1_1_3">NA()</definedName>
    <definedName name="EstCost_4_1_1_1_3_1">NA()</definedName>
    <definedName name="EstCost_4_1_1_3">NA()</definedName>
    <definedName name="EstCost_4_1_17">NA()</definedName>
    <definedName name="EstCost_4_1_17_3">NA()</definedName>
    <definedName name="EstCost_4_1_28">NA()</definedName>
    <definedName name="EstCost_4_1_28_3">NA()</definedName>
    <definedName name="EstCost_4_1_6">NA()</definedName>
    <definedName name="EstCost_4_1_6_3">NA()</definedName>
    <definedName name="EstCost_4_10">NA()</definedName>
    <definedName name="EstCost_4_10_3">NA()</definedName>
    <definedName name="EstCost_4_12">NA()</definedName>
    <definedName name="EstCost_4_12_3">NA()</definedName>
    <definedName name="EstCost_4_13">NA()</definedName>
    <definedName name="EstCost_4_13_3">NA()</definedName>
    <definedName name="EstCost_4_14">NA()</definedName>
    <definedName name="EstCost_4_14_3">NA()</definedName>
    <definedName name="EstCost_4_15">NA()</definedName>
    <definedName name="EstCost_4_15_3">NA()</definedName>
    <definedName name="EstCost_4_16">NA()</definedName>
    <definedName name="EstCost_4_16_3">NA()</definedName>
    <definedName name="EstCost_4_17">NA()</definedName>
    <definedName name="EstCost_4_17_3">NA()</definedName>
    <definedName name="EstCost_4_18">NA()</definedName>
    <definedName name="EstCost_4_18_1">NA()</definedName>
    <definedName name="EstCost_4_19">NA()</definedName>
    <definedName name="EstCost_4_20">NA()</definedName>
    <definedName name="EstCost_4_20_3">NA()</definedName>
    <definedName name="EstCost_4_21">NA()</definedName>
    <definedName name="EstCost_4_21_1">NA()</definedName>
    <definedName name="EstCost_4_21_1_3">NA()</definedName>
    <definedName name="EstCost_4_22">NA()</definedName>
    <definedName name="EstCost_4_22_3">NA()</definedName>
    <definedName name="EstCost_4_23">NA()</definedName>
    <definedName name="EstCost_4_23_3">NA()</definedName>
    <definedName name="EstCost_4_24">NA()</definedName>
    <definedName name="EstCost_4_24_3">NA()</definedName>
    <definedName name="EstCost_4_25">NA()</definedName>
    <definedName name="EstCost_4_25_3">NA()</definedName>
    <definedName name="EstCost_4_26">NA()</definedName>
    <definedName name="EstCost_4_26_3">NA()</definedName>
    <definedName name="EstCost_4_27">NA()</definedName>
    <definedName name="EstCost_4_27_3">NA()</definedName>
    <definedName name="EstCost_4_28">NA()</definedName>
    <definedName name="EstCost_4_28_3">NA()</definedName>
    <definedName name="EstCost_4_6">NA()</definedName>
    <definedName name="EstCost_4_6_3">NA()</definedName>
    <definedName name="EstCost_4_7">NA()</definedName>
    <definedName name="EstCost_4_7_3">NA()</definedName>
    <definedName name="EstCost_4_8">NA()</definedName>
    <definedName name="EstCost_4_8_3">NA()</definedName>
    <definedName name="EstCost_4_9">NA()</definedName>
    <definedName name="EstCost_4_9_3">NA()</definedName>
    <definedName name="EstCost_5_1">NA()</definedName>
    <definedName name="EstCost_5_17">NA()</definedName>
    <definedName name="EstCost_5_17_3">NA()</definedName>
    <definedName name="EstCost_5_28">NA()</definedName>
    <definedName name="EstCost_5_28_3">NA()</definedName>
    <definedName name="EstCost_5_3">NA()</definedName>
    <definedName name="EstCost_5_6">NA()</definedName>
    <definedName name="EstCost_5_6_3">NA()</definedName>
    <definedName name="EstCost_6">NA()</definedName>
    <definedName name="EstCost_6_1">NA()</definedName>
    <definedName name="EstCost_6_10">NA()</definedName>
    <definedName name="EstCost_6_10_3">NA()</definedName>
    <definedName name="EstCost_6_12">NA()</definedName>
    <definedName name="EstCost_6_12_3">NA()</definedName>
    <definedName name="EstCost_6_13">NA()</definedName>
    <definedName name="EstCost_6_13_3">NA()</definedName>
    <definedName name="EstCost_6_14">NA()</definedName>
    <definedName name="EstCost_6_14_3">NA()</definedName>
    <definedName name="EstCost_6_15">NA()</definedName>
    <definedName name="EstCost_6_15_3">NA()</definedName>
    <definedName name="EstCost_6_16">NA()</definedName>
    <definedName name="EstCost_6_16_3">NA()</definedName>
    <definedName name="EstCost_6_17">NA()</definedName>
    <definedName name="EstCost_6_17_3">NA()</definedName>
    <definedName name="EstCost_6_18">NA()</definedName>
    <definedName name="EstCost_6_18_1">NA()</definedName>
    <definedName name="EstCost_6_19">NA()</definedName>
    <definedName name="EstCost_6_20">NA()</definedName>
    <definedName name="EstCost_6_20_3">NA()</definedName>
    <definedName name="EstCost_6_21">NA()</definedName>
    <definedName name="EstCost_6_21_1">NA()</definedName>
    <definedName name="EstCost_6_21_1_3">NA()</definedName>
    <definedName name="EstCost_6_22">NA()</definedName>
    <definedName name="EstCost_6_22_3">NA()</definedName>
    <definedName name="EstCost_6_23">NA()</definedName>
    <definedName name="EstCost_6_23_3">NA()</definedName>
    <definedName name="EstCost_6_24">NA()</definedName>
    <definedName name="EstCost_6_24_3">NA()</definedName>
    <definedName name="EstCost_6_25">NA()</definedName>
    <definedName name="EstCost_6_25_3">NA()</definedName>
    <definedName name="EstCost_6_26">NA()</definedName>
    <definedName name="EstCost_6_26_3">NA()</definedName>
    <definedName name="EstCost_6_27">NA()</definedName>
    <definedName name="EstCost_6_27_3">NA()</definedName>
    <definedName name="EstCost_6_28">NA()</definedName>
    <definedName name="EstCost_6_28_3">NA()</definedName>
    <definedName name="EstCost_6_6">NA()</definedName>
    <definedName name="EstCost_6_6_3">NA()</definedName>
    <definedName name="EstCost_6_7">NA()</definedName>
    <definedName name="EstCost_6_7_3">NA()</definedName>
    <definedName name="EstCost_6_8">NA()</definedName>
    <definedName name="EstCost_6_8_3">NA()</definedName>
    <definedName name="EstCost_6_9">NA()</definedName>
    <definedName name="EstCost_6_9_1">NA()</definedName>
    <definedName name="EstCost_6_9_1_1">NA()</definedName>
    <definedName name="EstCost_6_9_1_1_3">NA()</definedName>
    <definedName name="EstCost_6_9_1_3">NA()</definedName>
    <definedName name="EstCost_7">NA()</definedName>
    <definedName name="EstCost_8">NA()</definedName>
    <definedName name="EstCost_8_3">NA()</definedName>
    <definedName name="EstCost_9">NA()</definedName>
    <definedName name="EstCost_9_3">NA()</definedName>
    <definedName name="eu">NA()</definedName>
    <definedName name="eu_1">NA()</definedName>
    <definedName name="eu_1_3">NA()</definedName>
    <definedName name="eu_10">NA()</definedName>
    <definedName name="eu_11">NA()</definedName>
    <definedName name="eu_11_1">NA()</definedName>
    <definedName name="eu_14">NA()</definedName>
    <definedName name="eu_15">NA()</definedName>
    <definedName name="eu_16">NA()</definedName>
    <definedName name="eu_17">NA()</definedName>
    <definedName name="eu_17_1">NA()</definedName>
    <definedName name="eu_18">NA()</definedName>
    <definedName name="eu_18_1">NA()</definedName>
    <definedName name="eu_19">NA()</definedName>
    <definedName name="eu_2">NA()</definedName>
    <definedName name="eu_20">NA()</definedName>
    <definedName name="eu_21">NA()</definedName>
    <definedName name="eu_21_1">NA()</definedName>
    <definedName name="eu_26">NA()</definedName>
    <definedName name="eu_27">NA()</definedName>
    <definedName name="eu_28">NA()</definedName>
    <definedName name="eu_29">NA()</definedName>
    <definedName name="eu_3">NA()</definedName>
    <definedName name="eu_4">NA()</definedName>
    <definedName name="eu_4_1">NA()</definedName>
    <definedName name="eu_4_1_1">NA()</definedName>
    <definedName name="eu_4_1_1_1">NA()</definedName>
    <definedName name="eu_4_1_1_1_1">NA()</definedName>
    <definedName name="eu_4_1_1_1_1_1">NA()</definedName>
    <definedName name="eu_4_18">NA()</definedName>
    <definedName name="eu_4_18_1">NA()</definedName>
    <definedName name="eu_4_21">NA()</definedName>
    <definedName name="eu_5_1">NA()</definedName>
    <definedName name="eu_6">NA()</definedName>
    <definedName name="eu_6_1">NA()</definedName>
    <definedName name="eu_6_18">NA()</definedName>
    <definedName name="eu_6_18_1">NA()</definedName>
    <definedName name="eu_6_21">NA()</definedName>
    <definedName name="eu_7">NA()</definedName>
    <definedName name="EUR">NA()</definedName>
    <definedName name="EURO_1">NA()</definedName>
    <definedName name="EURO_2">NA()</definedName>
    <definedName name="ewfilling_1">"#REF!"</definedName>
    <definedName name="Excel_BuiltIn__FilterDatabase_1_4">"$#REF!.$D$#REF!:$D$#REF!"</definedName>
    <definedName name="Excel_BuiltIn__FilterDatabase_2">NA()</definedName>
    <definedName name="Excel_BuiltIn__FilterDatabase_2_1">NA()</definedName>
    <definedName name="Excel_BuiltIn__FilterDatabase_2_2">NA()</definedName>
    <definedName name="Excel_BuiltIn__FilterDatabase_3_1">NA()</definedName>
    <definedName name="Excel_BuiltIn__FilterDatabase_3_2">NA()</definedName>
    <definedName name="Excel_BuiltIn__FilterDatabase_5_1_1">NA()</definedName>
    <definedName name="Excel_BuiltIn__FilterDatabase_5_1_1_1">NA()</definedName>
    <definedName name="Excel_BuiltIn__FilterDatabase_5_1_1_1_1">NA()</definedName>
    <definedName name="Excel_BuiltIn__FilterDatabase_5_1_2">NA()</definedName>
    <definedName name="Excel_BuiltIn__FilterDatabase_5_2">NA()</definedName>
    <definedName name="Excel_BuiltIn__FilterDatabase_7">"$#REF!.$H$5:$J$6"</definedName>
    <definedName name="Excel_BuiltIn_Database">NA()</definedName>
    <definedName name="Excel_BuiltIn_Database_1_1">NA()</definedName>
    <definedName name="Excel_BuiltIn_Database_1_1_1">NA()</definedName>
    <definedName name="Excel_BuiltIn_Database_1_1_1_1">NA()</definedName>
    <definedName name="Excel_BuiltIn_Database_1_2">NA()</definedName>
    <definedName name="Excel_BuiltIn_Database_2">NA()</definedName>
    <definedName name="Excel_BuiltIn_Print_Area_1_1_1">NA()</definedName>
    <definedName name="Excel_BuiltIn_Print_Area_1_1_1_1">NA()</definedName>
    <definedName name="Excel_BuiltIn_Print_Area_1_1_1_1_1">NA()</definedName>
    <definedName name="Excel_BuiltIn_Print_Area_1_1_1_1_1_1">NA()</definedName>
    <definedName name="Excel_BuiltIn_Print_Area_1_1_1_1_1_1_1">"$#REF!.$A$1:$E$154"</definedName>
    <definedName name="Excel_BuiltIn_Print_Area_1_1_1_1_1_1_1_1_1">NA()</definedName>
    <definedName name="Excel_BuiltIn_Print_Area_1_1_1_1_1_1_1_1_1_1">NA()</definedName>
    <definedName name="Excel_BuiltIn_Print_Area_1_1_1_1_1_1_1_1_1_1_1">NA()</definedName>
    <definedName name="Excel_BuiltIn_Print_Area_1_1_1_1_1_1_1_1_1_1_1_1">NA()</definedName>
    <definedName name="Excel_BuiltIn_Print_Area_1_1_1_1_1_1_1_1_1_1_1_1_1">NA()</definedName>
    <definedName name="Excel_BuiltIn_Print_Area_1_1_1_1_1_1_1_1_1_1_1_1_1_1">NA()</definedName>
    <definedName name="Excel_BuiltIn_Print_Area_1_1_1_1_1_1_1_1_1_1_1_1_1_1_1">"$#REF!.$A$1:$G$229"</definedName>
    <definedName name="Excel_BuiltIn_Print_Area_1_1_1_1_1_1_1_1_1_1_1_1_1_1_1_1">"$#REF!.$A$1:$E$154"</definedName>
    <definedName name="Excel_BuiltIn_Print_Area_1_1_1_1_1_1_1_1_1_1_1_1_1_1_1_1_1">"$#REF!.$A$1:$E$154"</definedName>
    <definedName name="Excel_BuiltIn_Print_Area_1_1_1_1_1_1_1_1_1_1_1_1_1_1_1_1_1_1">"$#REF!.$A$1:$E$154"</definedName>
    <definedName name="Excel_BuiltIn_Print_Area_1_1_1_1_1_1_1_1_1_1_1_1_1_1_1_1_1_1_1">"$#REF!.$A$1:$E$154"</definedName>
    <definedName name="Excel_BuiltIn_Print_Area_1_1_1_1_1_1_1_1_1_1_1_1_1_1_1_1_1_1_1_1">NA()</definedName>
    <definedName name="Excel_BuiltIn_Print_Area_1_1_1_1_1_1_1_1_1_1_1_1_1_1_1_1_1_1_1_1_1">"$#REF!.$A$1:$G$229"</definedName>
    <definedName name="Excel_BuiltIn_Print_Area_1_1_1_1_1_1_1_1_1_1_1_1_1_1_1_1_1_1_1_1_1_1">"$#REF!.$A$1:$E$154"</definedName>
    <definedName name="Excel_BuiltIn_Print_Area_1_1_1_1_1_1_1_1_1_1_1_1_1_1_1_1_1_1_1_1_1_1_1">NA()</definedName>
    <definedName name="Excel_BuiltIn_Print_Area_1_1_1_1_1_1_1_1_1_1_1_1_1_1_1_1_1_1_1_1_1_1_1_1">NA()</definedName>
    <definedName name="Excel_BuiltIn_Print_Area_1_1_1_1_1_1_1_1_1_1_1_1_1_1_1_1_1_1_1_1_1_1_1_1_1">NA()</definedName>
    <definedName name="Excel_BuiltIn_Print_Area_1_1_1_1_1_1_1_1_1_1_1_1_1_1_1_1_1_1_1_1_1_1_1_1_1_1">NA()</definedName>
    <definedName name="Excel_BuiltIn_Print_Area_1_1_1_1_1_1_1_1_1_1_1_1_1_1_1_1_1_1_1_1_1_1_1_1_1_1_1">"$#REF!.$A$1:$G$229"</definedName>
    <definedName name="Excel_BuiltIn_Print_Area_1_1_1_1_1_1_1_1_1_1_1_1_1_1_1_1_1_1_1_1_1_1_1_1_1_1_1_1">"$#REF!.$A$1:$E$154"</definedName>
    <definedName name="Excel_BuiltIn_Print_Area_1_1_1_1_1_1_1_1_1_1_1_1_1_1_1_1_2">"$#REF!.$A$1:$E$154"</definedName>
    <definedName name="Excel_BuiltIn_Print_Area_1_1_1_1_1_1_1_1_1_1_1_1_1_1_1_2">"$#REF!.$A$1:$G$229"</definedName>
    <definedName name="Excel_BuiltIn_Print_Area_1_1_1_1_1_1_1_1_1_1_1_1_1_1_1_2_1">"$#REF!.$A$1:$G$154"</definedName>
    <definedName name="Excel_BuiltIn_Print_Area_1_1_1_1_1_1_1_1_1_1_1_1_1_1_2">"$#REF!.$A$1:$E$154"</definedName>
    <definedName name="Excel_BuiltIn_Print_Area_1_1_1_1_1_1_1_1_1_1_1_1_1_1_2_1">NA()</definedName>
    <definedName name="Excel_BuiltIn_Print_Area_1_1_1_1_1_1_1_1_1_1_1_1_1_2">"$#REF!.$A$1:$G$154"</definedName>
    <definedName name="Excel_BuiltIn_Print_Area_1_1_1_1_1_1_1_1_1_1_1_1_1_2_1">NA()</definedName>
    <definedName name="Excel_BuiltIn_Print_Area_1_1_1_1_1_1_1_1_1_1_1_1_2">"$#REF!.$A$1:$G$229"</definedName>
    <definedName name="Excel_BuiltIn_Print_Area_1_1_1_1_1_1_1_1_1_1_1_1_2_1">NA()</definedName>
    <definedName name="Excel_BuiltIn_Print_Area_1_1_1_1_1_1_1_1_1_1_1_2">"$#REF!.$A$1:$G$90"</definedName>
    <definedName name="Excel_BuiltIn_Print_Area_1_1_1_1_1_1_1_1_1_1_1_2_1">"$#REF!.$A$1:$G$90"</definedName>
    <definedName name="Excel_BuiltIn_Print_Area_1_1_1_1_1_1_1_1_1_1_1_2_1_1">"$#REF!.$A$1:$G$90"</definedName>
    <definedName name="Excel_BuiltIn_Print_Area_1_1_1_1_1_1_1_1_1_1_2">NA()</definedName>
    <definedName name="Excel_BuiltIn_Print_Area_1_1_1_1_1_1_1_1_1_1_2_1">"$#REF!.$#REF!$#REF!"</definedName>
    <definedName name="Excel_BuiltIn_Print_Area_1_1_1_1_1_1_1_1_1_1_2_1_1">NA()</definedName>
    <definedName name="Excel_BuiltIn_Print_Area_1_1_1_1_1_1_1_1_1_1_3_1">NA()</definedName>
    <definedName name="Excel_BuiltIn_Print_Area_1_1_1_1_1_1_1_1_1_1_3_1_1">NA()</definedName>
    <definedName name="Excel_BuiltIn_Print_Area_1_1_1_1_1_1_1_1_1_1_3_1_1_1">NA()</definedName>
    <definedName name="Excel_BuiltIn_Print_Area_1_1_1_1_1_1_1_1_1_1_3_1_1_1_1">NA()</definedName>
    <definedName name="Excel_BuiltIn_Print_Area_1_1_1_1_1_1_1_1_1_1_3_2">"$#REF!.$#REF!$#REF!"</definedName>
    <definedName name="Excel_BuiltIn_Print_Area_1_1_1_1_1_1_1_1_1_1_3_5_1_1">NA()</definedName>
    <definedName name="Excel_BuiltIn_Print_Area_1_1_1_1_1_1_1_1_1_1_3_5_1_1_1">NA()</definedName>
    <definedName name="Excel_BuiltIn_Print_Area_1_1_1_1_1_1_1_1_1_1_3_5_1_2">NA()</definedName>
    <definedName name="Excel_BuiltIn_Print_Area_1_1_1_1_1_1_1_1_1_1_3_5_2">NA()</definedName>
    <definedName name="Excel_BuiltIn_Print_Area_1_1_1_1_1_1_1_1_1_1_3_5_5_1">NA()</definedName>
    <definedName name="Excel_BuiltIn_Print_Area_1_1_1_1_1_1_1_1_1_1_3_5_5_2">NA()</definedName>
    <definedName name="Excel_BuiltIn_Print_Area_1_1_1_1_1_1_1_1_1_1_4_1">NA()</definedName>
    <definedName name="Excel_BuiltIn_Print_Area_1_1_1_1_1_1_1_1_1_1_4_1_1">NA()</definedName>
    <definedName name="Excel_BuiltIn_Print_Area_1_1_1_1_1_1_1_1_1_1_4_1_1_1">NA()</definedName>
    <definedName name="Excel_BuiltIn_Print_Area_1_1_1_1_1_1_1_1_1_1_4_1_1_1_1">NA()</definedName>
    <definedName name="Excel_BuiltIn_Print_Area_1_1_1_1_1_1_1_1_1_1_4_2">"$#REF!.$#REF!$#REF!"</definedName>
    <definedName name="Excel_BuiltIn_Print_Area_1_1_1_1_1_1_1_1_1_1_4_5_1_1">NA()</definedName>
    <definedName name="Excel_BuiltIn_Print_Area_1_1_1_1_1_1_1_1_1_1_4_5_1_1_1">NA()</definedName>
    <definedName name="Excel_BuiltIn_Print_Area_1_1_1_1_1_1_1_1_1_1_4_5_1_2">NA()</definedName>
    <definedName name="Excel_BuiltIn_Print_Area_1_1_1_1_1_1_1_1_1_1_4_5_2">NA()</definedName>
    <definedName name="Excel_BuiltIn_Print_Area_1_1_1_1_1_1_1_1_1_1_4_5_5_1">NA()</definedName>
    <definedName name="Excel_BuiltIn_Print_Area_1_1_1_1_1_1_1_1_1_1_4_5_5_2">NA()</definedName>
    <definedName name="Excel_BuiltIn_Print_Area_1_1_1_1_1_1_1_1_1_1_5_1_1_1">NA()</definedName>
    <definedName name="Excel_BuiltIn_Print_Area_1_1_1_1_1_1_1_1_1_1_5_1_1_1_1">NA()</definedName>
    <definedName name="Excel_BuiltIn_Print_Area_1_1_1_1_1_1_1_1_1_1_5_1_1_1_1_1">NA()</definedName>
    <definedName name="Excel_BuiltIn_Print_Area_1_1_1_1_1_1_1_1_1_1_5_1_1_1_1_1_1">NA()</definedName>
    <definedName name="Excel_BuiltIn_Print_Area_1_1_1_1_1_1_1_1_1_1_5_1_1_2">NA()</definedName>
    <definedName name="Excel_BuiltIn_Print_Area_1_1_1_1_1_1_1_1_1_1_5_1_1_2_1">NA()</definedName>
    <definedName name="Excel_BuiltIn_Print_Area_1_1_1_1_1_1_1_1_1_1_5_1_2">NA()</definedName>
    <definedName name="Excel_BuiltIn_Print_Area_1_1_1_1_1_1_1_1_1_1_5_1_2_1">NA()</definedName>
    <definedName name="Excel_BuiltIn_Print_Area_1_1_1_1_1_1_1_1_1_1_5_1_5_1">NA()</definedName>
    <definedName name="Excel_BuiltIn_Print_Area_1_1_1_1_1_1_1_1_1_1_5_1_5_2">NA()</definedName>
    <definedName name="Excel_BuiltIn_Print_Area_1_1_1_1_1_1_1_1_1_1_5_2">"$#REF!.$#REF!$#REF!"</definedName>
    <definedName name="Excel_BuiltIn_Print_Area_1_1_1_1_1_1_1_1_1_1_5_5_1_1">NA()</definedName>
    <definedName name="Excel_BuiltIn_Print_Area_1_1_1_1_1_1_1_1_1_1_5_5_1_1_1">NA()</definedName>
    <definedName name="Excel_BuiltIn_Print_Area_1_1_1_1_1_1_1_1_1_1_5_5_1_2">NA()</definedName>
    <definedName name="Excel_BuiltIn_Print_Area_1_1_1_1_1_1_1_1_1_1_5_5_2">NA()</definedName>
    <definedName name="Excel_BuiltIn_Print_Area_1_1_1_1_1_1_1_1_1_1_5_5_5_1">NA()</definedName>
    <definedName name="Excel_BuiltIn_Print_Area_1_1_1_1_1_1_1_1_1_1_5_5_5_2">NA()</definedName>
    <definedName name="Excel_BuiltIn_Print_Area_1_1_1_1_1_1_1_1_1_1_8_1">NA()</definedName>
    <definedName name="Excel_BuiltIn_Print_Area_1_1_1_1_1_1_1_1_1_1_8_1_1">NA()</definedName>
    <definedName name="Excel_BuiltIn_Print_Area_1_1_1_1_1_1_1_1_1_1_8_1_1_1">NA()</definedName>
    <definedName name="Excel_BuiltIn_Print_Area_1_1_1_1_1_1_1_1_1_1_8_1_1_1_1">NA()</definedName>
    <definedName name="Excel_BuiltIn_Print_Area_1_1_1_1_1_1_1_1_1_1_8_2">"$#REF!.$#REF!$#REF!"</definedName>
    <definedName name="Excel_BuiltIn_Print_Area_1_1_1_1_1_1_1_1_1_1_8_5_1_1">NA()</definedName>
    <definedName name="Excel_BuiltIn_Print_Area_1_1_1_1_1_1_1_1_1_1_8_5_1_1_1">NA()</definedName>
    <definedName name="Excel_BuiltIn_Print_Area_1_1_1_1_1_1_1_1_1_1_8_5_1_2">NA()</definedName>
    <definedName name="Excel_BuiltIn_Print_Area_1_1_1_1_1_1_1_1_1_1_8_5_2">NA()</definedName>
    <definedName name="Excel_BuiltIn_Print_Area_1_1_1_1_1_1_1_1_1_1_8_5_5_1">NA()</definedName>
    <definedName name="Excel_BuiltIn_Print_Area_1_1_1_1_1_1_1_1_1_1_8_5_5_2">NA()</definedName>
    <definedName name="Excel_BuiltIn_Print_Area_1_1_1_1_1_1_1_1_1_2">NA()</definedName>
    <definedName name="Excel_BuiltIn_Print_Area_1_1_1_1_1_1_1_1_1_2_1">"$#REF!.$#REF!$#REF!"</definedName>
    <definedName name="Excel_BuiltIn_Print_Area_1_1_1_1_1_1_1_1_1_2_1_1">NA()</definedName>
    <definedName name="Excel_BuiltIn_Print_Area_1_1_1_1_1_1_1_1_1_3_1">NA()</definedName>
    <definedName name="Excel_BuiltIn_Print_Area_1_1_1_1_1_1_1_1_1_3_1_1">NA()</definedName>
    <definedName name="Excel_BuiltIn_Print_Area_1_1_1_1_1_1_1_1_1_3_1_1_1">NA()</definedName>
    <definedName name="Excel_BuiltIn_Print_Area_1_1_1_1_1_1_1_1_1_3_1_1_1_1">NA()</definedName>
    <definedName name="Excel_BuiltIn_Print_Area_1_1_1_1_1_1_1_1_1_3_2">"$#REF!.$#REF!$#REF!"</definedName>
    <definedName name="Excel_BuiltIn_Print_Area_1_1_1_1_1_1_1_1_1_3_5_1_1">NA()</definedName>
    <definedName name="Excel_BuiltIn_Print_Area_1_1_1_1_1_1_1_1_1_3_5_1_1_1">NA()</definedName>
    <definedName name="Excel_BuiltIn_Print_Area_1_1_1_1_1_1_1_1_1_3_5_1_2">NA()</definedName>
    <definedName name="Excel_BuiltIn_Print_Area_1_1_1_1_1_1_1_1_1_3_5_2">NA()</definedName>
    <definedName name="Excel_BuiltIn_Print_Area_1_1_1_1_1_1_1_1_1_3_5_5_1">NA()</definedName>
    <definedName name="Excel_BuiltIn_Print_Area_1_1_1_1_1_1_1_1_1_3_5_5_2">NA()</definedName>
    <definedName name="Excel_BuiltIn_Print_Area_1_1_1_1_1_1_1_1_1_4_1">NA()</definedName>
    <definedName name="Excel_BuiltIn_Print_Area_1_1_1_1_1_1_1_1_1_4_1_1">NA()</definedName>
    <definedName name="Excel_BuiltIn_Print_Area_1_1_1_1_1_1_1_1_1_4_1_1_1">NA()</definedName>
    <definedName name="Excel_BuiltIn_Print_Area_1_1_1_1_1_1_1_1_1_4_1_1_1_1">NA()</definedName>
    <definedName name="Excel_BuiltIn_Print_Area_1_1_1_1_1_1_1_1_1_4_2">"$#REF!.$#REF!$#REF!"</definedName>
    <definedName name="Excel_BuiltIn_Print_Area_1_1_1_1_1_1_1_1_1_4_5_1_1">NA()</definedName>
    <definedName name="Excel_BuiltIn_Print_Area_1_1_1_1_1_1_1_1_1_4_5_1_1_1">NA()</definedName>
    <definedName name="Excel_BuiltIn_Print_Area_1_1_1_1_1_1_1_1_1_4_5_1_2">NA()</definedName>
    <definedName name="Excel_BuiltIn_Print_Area_1_1_1_1_1_1_1_1_1_4_5_2">NA()</definedName>
    <definedName name="Excel_BuiltIn_Print_Area_1_1_1_1_1_1_1_1_1_4_5_5_1">NA()</definedName>
    <definedName name="Excel_BuiltIn_Print_Area_1_1_1_1_1_1_1_1_1_4_5_5_2">NA()</definedName>
    <definedName name="Excel_BuiltIn_Print_Area_1_1_1_1_1_1_1_1_1_5_1_1_1">NA()</definedName>
    <definedName name="Excel_BuiltIn_Print_Area_1_1_1_1_1_1_1_1_1_5_1_1_1_1">NA()</definedName>
    <definedName name="Excel_BuiltIn_Print_Area_1_1_1_1_1_1_1_1_1_5_1_1_1_1_1">NA()</definedName>
    <definedName name="Excel_BuiltIn_Print_Area_1_1_1_1_1_1_1_1_1_5_1_1_1_1_1_1">NA()</definedName>
    <definedName name="Excel_BuiltIn_Print_Area_1_1_1_1_1_1_1_1_1_5_1_1_2">NA()</definedName>
    <definedName name="Excel_BuiltIn_Print_Area_1_1_1_1_1_1_1_1_1_5_1_1_2_1">NA()</definedName>
    <definedName name="Excel_BuiltIn_Print_Area_1_1_1_1_1_1_1_1_1_5_1_2">NA()</definedName>
    <definedName name="Excel_BuiltIn_Print_Area_1_1_1_1_1_1_1_1_1_5_1_2_1">NA()</definedName>
    <definedName name="Excel_BuiltIn_Print_Area_1_1_1_1_1_1_1_1_1_5_1_5_1">NA()</definedName>
    <definedName name="Excel_BuiltIn_Print_Area_1_1_1_1_1_1_1_1_1_5_1_5_2">NA()</definedName>
    <definedName name="Excel_BuiltIn_Print_Area_1_1_1_1_1_1_1_1_1_5_2">"$#REF!.$#REF!$#REF!"</definedName>
    <definedName name="Excel_BuiltIn_Print_Area_1_1_1_1_1_1_1_1_1_5_5_1_1">NA()</definedName>
    <definedName name="Excel_BuiltIn_Print_Area_1_1_1_1_1_1_1_1_1_5_5_1_1_1">NA()</definedName>
    <definedName name="Excel_BuiltIn_Print_Area_1_1_1_1_1_1_1_1_1_5_5_1_2">NA()</definedName>
    <definedName name="Excel_BuiltIn_Print_Area_1_1_1_1_1_1_1_1_1_5_5_2">NA()</definedName>
    <definedName name="Excel_BuiltIn_Print_Area_1_1_1_1_1_1_1_1_1_5_5_5_1">NA()</definedName>
    <definedName name="Excel_BuiltIn_Print_Area_1_1_1_1_1_1_1_1_1_5_5_5_2">NA()</definedName>
    <definedName name="Excel_BuiltIn_Print_Area_1_1_1_1_1_1_1_1_1_8_1">NA()</definedName>
    <definedName name="Excel_BuiltIn_Print_Area_1_1_1_1_1_1_1_1_1_8_1_1">NA()</definedName>
    <definedName name="Excel_BuiltIn_Print_Area_1_1_1_1_1_1_1_1_1_8_1_1_1">NA()</definedName>
    <definedName name="Excel_BuiltIn_Print_Area_1_1_1_1_1_1_1_1_1_8_1_1_1_1">NA()</definedName>
    <definedName name="Excel_BuiltIn_Print_Area_1_1_1_1_1_1_1_1_1_8_2">"$#REF!.$#REF!$#REF!"</definedName>
    <definedName name="Excel_BuiltIn_Print_Area_1_1_1_1_1_1_1_1_1_8_5_1_1">NA()</definedName>
    <definedName name="Excel_BuiltIn_Print_Area_1_1_1_1_1_1_1_1_1_8_5_1_1_1">NA()</definedName>
    <definedName name="Excel_BuiltIn_Print_Area_1_1_1_1_1_1_1_1_1_8_5_1_2">NA()</definedName>
    <definedName name="Excel_BuiltIn_Print_Area_1_1_1_1_1_1_1_1_1_8_5_2">NA()</definedName>
    <definedName name="Excel_BuiltIn_Print_Area_1_1_1_1_1_1_1_1_1_8_5_5_1">NA()</definedName>
    <definedName name="Excel_BuiltIn_Print_Area_1_1_1_1_1_1_1_1_1_8_5_5_2">NA()</definedName>
    <definedName name="Excel_BuiltIn_Print_Area_1_1_1_1_1_1_1_1_2">NA()</definedName>
    <definedName name="Excel_BuiltIn_Print_Area_1_1_1_1_1_1_1_1_2_1">"$#REF!.$#REF!$#REF!"</definedName>
    <definedName name="Excel_BuiltIn_Print_Area_1_1_1_1_1_1_1_1_2_1_1">NA()</definedName>
    <definedName name="Excel_BuiltIn_Print_Area_1_1_1_1_1_1_1_1_2_2">NA()</definedName>
    <definedName name="Excel_BuiltIn_Print_Area_1_1_1_1_1_1_1_2">NA()</definedName>
    <definedName name="Excel_BuiltIn_Print_Area_1_1_1_1_1_1_1_2_1">"$#REF!.$#REF!$#REF!"</definedName>
    <definedName name="Excel_BuiltIn_Print_Area_1_1_1_1_1_1_1_2_1_1">NA()</definedName>
    <definedName name="Excel_BuiltIn_Print_Area_1_1_1_1_1_1_1_2_2">NA()</definedName>
    <definedName name="Excel_BuiltIn_Print_Area_1_1_1_1_1_1_1_3">NA()</definedName>
    <definedName name="Excel_BuiltIn_Print_Area_1_1_1_1_1_1_2">NA()</definedName>
    <definedName name="Excel_BuiltIn_Print_Area_1_1_1_1_1_1_2_1">"$#REF!.$#REF!$#REF!"</definedName>
    <definedName name="Excel_BuiltIn_Print_Area_1_1_1_1_1_1_2_1_1">NA()</definedName>
    <definedName name="Excel_BuiltIn_Print_Area_1_1_1_1_1_1_2_2">NA()</definedName>
    <definedName name="Excel_BuiltIn_Print_Area_1_1_1_1_1_1_3">"$#REF!.$A$1:$E$154"</definedName>
    <definedName name="Excel_BuiltIn_Print_Area_1_1_1_1_1_2">NA()</definedName>
    <definedName name="Excel_BuiltIn_Print_Area_1_1_1_1_1_2_1">"$#REF!.$#REF!$#REF!"</definedName>
    <definedName name="Excel_BuiltIn_Print_Area_1_1_1_1_1_2_1_1">NA()</definedName>
    <definedName name="Excel_BuiltIn_Print_Area_1_1_1_1_1_2_1_1_1">NA()</definedName>
    <definedName name="Excel_BuiltIn_Print_Area_1_1_1_1_1_3_1">NA()</definedName>
    <definedName name="Excel_BuiltIn_Print_Area_1_1_1_1_1_3_1_1">NA()</definedName>
    <definedName name="Excel_BuiltIn_Print_Area_1_1_1_1_1_3_2">NA()</definedName>
    <definedName name="Excel_BuiltIn_Print_Area_1_1_1_1_1_4">NA()</definedName>
    <definedName name="Excel_BuiltIn_Print_Area_1_1_1_1_2">NA()</definedName>
    <definedName name="Excel_BuiltIn_Print_Area_1_1_1_1_2_1">"$#REF!.$#REF!$#REF!"</definedName>
    <definedName name="Excel_BuiltIn_Print_Area_1_1_1_1_2_1_1">"$#REF!.$A$1:$G$229"</definedName>
    <definedName name="Excel_BuiltIn_Print_Area_1_1_1_1_2_1_1_1">"$#REF!.$A$1:$G$229"</definedName>
    <definedName name="Excel_BuiltIn_Print_Area_1_1_1_1_3">NA()</definedName>
    <definedName name="Excel_BuiltIn_Print_Area_1_1_1_1_3_1">NA()</definedName>
    <definedName name="Excel_BuiltIn_Print_Area_1_1_1_1_4">"$#REF!.$A$1:$H$56"</definedName>
    <definedName name="Excel_BuiltIn_Print_Area_1_1_1_1_6_1">NA()</definedName>
    <definedName name="Excel_BuiltIn_Print_Area_1_1_1_1_6_1_1">NA()</definedName>
    <definedName name="Excel_BuiltIn_Print_Area_1_1_1_1_6_2">NA()</definedName>
    <definedName name="Excel_BuiltIn_Print_Area_1_1_1_1_8">"$#REF!.$A$1:$G$229"</definedName>
    <definedName name="Excel_BuiltIn_Print_Area_1_1_1_2">NA()</definedName>
    <definedName name="Excel_BuiltIn_Print_Area_1_1_1_2_1">"$#REF!.$#REF!$#REF!"</definedName>
    <definedName name="Excel_BuiltIn_Print_Area_1_1_1_2_1_1">NA()</definedName>
    <definedName name="Excel_BuiltIn_Print_Area_1_1_1_2_1_1_1">NA()</definedName>
    <definedName name="Excel_BuiltIn_Print_Area_1_1_1_2_1_1_1_1">NA()</definedName>
    <definedName name="Excel_BuiltIn_Print_Area_1_1_1_2_1_1_2">NA()</definedName>
    <definedName name="Excel_BuiltIn_Print_Area_1_1_1_2_1_2">NA()</definedName>
    <definedName name="Excel_BuiltIn_Print_Area_1_1_1_2_2">NA()</definedName>
    <definedName name="Excel_BuiltIn_Print_Area_1_1_1_2_2_1">NA()</definedName>
    <definedName name="Excel_BuiltIn_Print_Area_1_1_1_2_3">NA()</definedName>
    <definedName name="Excel_BuiltIn_Print_Area_1_1_1_3">NA()</definedName>
    <definedName name="Excel_BuiltIn_Print_Area_1_1_1_3_2">NA()</definedName>
    <definedName name="Excel_BuiltIn_Print_Area_1_1_1_4">"$#REF!.$A$1:$H$56"</definedName>
    <definedName name="Excel_BuiltIn_Print_Area_1_1_1_4_1">NA()</definedName>
    <definedName name="Excel_BuiltIn_Print_Area_1_1_1_4_1_1">NA()</definedName>
    <definedName name="Excel_BuiltIn_Print_Area_1_1_1_4_1_1_1">NA()</definedName>
    <definedName name="Excel_BuiltIn_Print_Area_1_1_1_5_1">"$#REF!.$A$1:$G$9"</definedName>
    <definedName name="Excel_BuiltIn_Print_Area_1_1_1_5_1_1">"$#REF!.$A$1:$G$9"</definedName>
    <definedName name="Excel_BuiltIn_Print_Area_1_1_1_5_2">NA()</definedName>
    <definedName name="Excel_BuiltIn_Print_Area_1_1_1_6">NA()</definedName>
    <definedName name="Excel_BuiltIn_Print_Area_1_1_1_6_1_1">NA()</definedName>
    <definedName name="Excel_BuiltIn_Print_Area_1_1_1_6_1_2">NA()</definedName>
    <definedName name="Excel_BuiltIn_Print_Area_1_1_1_6_2">NA()</definedName>
    <definedName name="Excel_BuiltIn_Print_Area_1_1_1_7">NA()</definedName>
    <definedName name="Excel_BuiltIn_Print_Area_1_1_1_7_2">NA()</definedName>
    <definedName name="Excel_BuiltIn_Print_Area_1_1_1_8">NA()</definedName>
    <definedName name="Excel_BuiltIn_Print_Area_1_1_1_9_1">NA()</definedName>
    <definedName name="Excel_BuiltIn_Print_Area_1_1_1_9_2">NA()</definedName>
    <definedName name="Excel_BuiltIn_Print_Area_1_1_1_9_2_1">NA()</definedName>
    <definedName name="Excel_BuiltIn_Print_Area_1_1_10">NA()</definedName>
    <definedName name="Excel_BuiltIn_Print_Area_1_1_12">NA()</definedName>
    <definedName name="Excel_BuiltIn_Print_Area_1_1_13">NA()</definedName>
    <definedName name="Excel_BuiltIn_Print_Area_1_1_14">NA()</definedName>
    <definedName name="Excel_BuiltIn_Print_Area_1_1_15">NA()</definedName>
    <definedName name="Excel_BuiltIn_Print_Area_1_1_16">NA()</definedName>
    <definedName name="Excel_BuiltIn_Print_Area_1_1_17">NA()</definedName>
    <definedName name="Excel_BuiltIn_Print_Area_1_1_17_1">NA()</definedName>
    <definedName name="Excel_BuiltIn_Print_Area_1_1_18">NA()</definedName>
    <definedName name="Excel_BuiltIn_Print_Area_1_1_18_1">NA()</definedName>
    <definedName name="Excel_BuiltIn_Print_Area_1_1_19">NA()</definedName>
    <definedName name="Excel_BuiltIn_Print_Area_1_1_2_1">NA()</definedName>
    <definedName name="Excel_BuiltIn_Print_Area_1_1_2_1_1">NA()</definedName>
    <definedName name="Excel_BuiltIn_Print_Area_1_1_2_1_1_1">NA()</definedName>
    <definedName name="Excel_BuiltIn_Print_Area_1_1_2_1_1_1_1">NA()</definedName>
    <definedName name="Excel_BuiltIn_Print_Area_1_1_2_1_1_1_1_1">(#REF!,#REF!)</definedName>
    <definedName name="Excel_BuiltIn_Print_Area_1_1_2_1_1_1_1_1_1">NA()</definedName>
    <definedName name="Excel_BuiltIn_Print_Area_1_1_2_1_1_1_1_1_1_1">(#REF!,#REF!)</definedName>
    <definedName name="Excel_BuiltIn_Print_Area_1_1_2_1_1_1_1_1_1_1_1">NA()</definedName>
    <definedName name="Excel_BuiltIn_Print_Area_1_1_2_1_1_1_3">NA()</definedName>
    <definedName name="Excel_BuiltIn_Print_Area_1_1_2_1_1_1_3_1">NA()</definedName>
    <definedName name="Excel_BuiltIn_Print_Area_1_1_2_1_1_2">(#REF!,#REF!)</definedName>
    <definedName name="Excel_BuiltIn_Print_Area_1_1_2_1_1_3">NA()</definedName>
    <definedName name="Excel_BuiltIn_Print_Area_1_1_2_1_2">NA()</definedName>
    <definedName name="Excel_BuiltIn_Print_Area_1_1_2_1_2_1">(#REF!,#REF!)</definedName>
    <definedName name="Excel_BuiltIn_Print_Area_1_1_2_1_2_1_1">(#REF!,#REF!)</definedName>
    <definedName name="Excel_BuiltIn_Print_Area_1_1_2_1_2_1_1_1">(#REF!,#REF!)</definedName>
    <definedName name="Excel_BuiltIn_Print_Area_1_1_2_1_2_1_2">(#REF!,#REF!)</definedName>
    <definedName name="Excel_BuiltIn_Print_Area_1_1_2_1_2_3">NA()</definedName>
    <definedName name="Excel_BuiltIn_Print_Area_1_1_2_1_3">NA()</definedName>
    <definedName name="Excel_BuiltIn_Print_Area_1_1_2_2">NA()</definedName>
    <definedName name="Excel_BuiltIn_Print_Area_1_1_2_2_3">NA()</definedName>
    <definedName name="Excel_BuiltIn_Print_Area_1_1_20">NA()</definedName>
    <definedName name="Excel_BuiltIn_Print_Area_1_1_21">NA()</definedName>
    <definedName name="Excel_BuiltIn_Print_Area_1_1_21_1">NA()</definedName>
    <definedName name="Excel_BuiltIn_Print_Area_1_1_22">NA()</definedName>
    <definedName name="Excel_BuiltIn_Print_Area_1_1_23">NA()</definedName>
    <definedName name="Excel_BuiltIn_Print_Area_1_1_24">NA()</definedName>
    <definedName name="Excel_BuiltIn_Print_Area_1_1_25">NA()</definedName>
    <definedName name="Excel_BuiltIn_Print_Area_1_1_26">NA()</definedName>
    <definedName name="Excel_BuiltIn_Print_Area_1_1_27">NA()</definedName>
    <definedName name="Excel_BuiltIn_Print_Area_1_1_28">NA()</definedName>
    <definedName name="Excel_BuiltIn_Print_Area_1_1_28_1">NA()</definedName>
    <definedName name="Excel_BuiltIn_Print_Area_1_1_3">(#REF!,#REF!)</definedName>
    <definedName name="Excel_BuiltIn_Print_Area_1_1_3_1">NA()</definedName>
    <definedName name="Excel_BuiltIn_Print_Area_1_1_3_1_1">NA()</definedName>
    <definedName name="Excel_BuiltIn_Print_Area_1_1_3_2">NA()</definedName>
    <definedName name="Excel_BuiltIn_Print_Area_1_1_3_2_1">NA()</definedName>
    <definedName name="Excel_BuiltIn_Print_Area_1_1_4">"$#REF!.$A$1:$F$56"</definedName>
    <definedName name="Excel_BuiltIn_Print_Area_1_1_4_1">NA()</definedName>
    <definedName name="Excel_BuiltIn_Print_Area_1_1_4_1_1">NA()</definedName>
    <definedName name="Excel_BuiltIn_Print_Area_1_1_4_1_1_1">NA()</definedName>
    <definedName name="Excel_BuiltIn_Print_Area_1_1_5_1">"$#REF!.$A$1:$G$18"</definedName>
    <definedName name="Excel_BuiltIn_Print_Area_1_1_5_1_1">"$#REF!.$A$1:$G$18"</definedName>
    <definedName name="Excel_BuiltIn_Print_Area_1_1_5_2">NA()</definedName>
    <definedName name="Excel_BuiltIn_Print_Area_1_1_6_1">NA()</definedName>
    <definedName name="Excel_BuiltIn_Print_Area_1_1_6_1_1">NA()</definedName>
    <definedName name="Excel_BuiltIn_Print_Area_1_1_6_1_1_1">NA()</definedName>
    <definedName name="Excel_BuiltIn_Print_Area_1_1_6_2">NA()</definedName>
    <definedName name="Excel_BuiltIn_Print_Area_1_1_6_2_1">(#REF!,#REF!)</definedName>
    <definedName name="Excel_BuiltIn_Print_Area_1_1_6_2_1_1">(#REF!,#REF!)</definedName>
    <definedName name="Excel_BuiltIn_Print_Area_1_1_6_2_1_1_1">(#REF!,#REF!)</definedName>
    <definedName name="Excel_BuiltIn_Print_Area_1_1_6_2_1_2">(#REF!,#REF!)</definedName>
    <definedName name="Excel_BuiltIn_Print_Area_1_1_7">NA()</definedName>
    <definedName name="Excel_BuiltIn_Print_Area_1_1_7_1">(#REF!,#REF!)</definedName>
    <definedName name="Excel_BuiltIn_Print_Area_1_1_7_1_1">(#REF!,#REF!)</definedName>
    <definedName name="Excel_BuiltIn_Print_Area_1_1_7_2">NA()</definedName>
    <definedName name="Excel_BuiltIn_Print_Area_1_1_7_2_1">(#REF!,#REF!)</definedName>
    <definedName name="Excel_BuiltIn_Print_Area_1_1_7_2_1_1">(#REF!,#REF!)</definedName>
    <definedName name="Excel_BuiltIn_Print_Area_1_1_7_2_1_1_1">(#REF!,#REF!)</definedName>
    <definedName name="Excel_BuiltIn_Print_Area_1_1_7_2_1_2">(#REF!,#REF!)</definedName>
    <definedName name="Excel_BuiltIn_Print_Area_1_1_8">NA()</definedName>
    <definedName name="Excel_BuiltIn_Print_Area_1_1_9">NA()</definedName>
    <definedName name="Excel_BuiltIn_Print_Area_1_1_9_1">NA()</definedName>
    <definedName name="Excel_BuiltIn_Print_Area_1_1_9_1_1">NA()</definedName>
    <definedName name="Excel_BuiltIn_Print_Area_1_2">NA()</definedName>
    <definedName name="Excel_BuiltIn_Print_Area_1_2_1">NA()</definedName>
    <definedName name="Excel_BuiltIn_Print_Area_1_2_1_1">NA()</definedName>
    <definedName name="Excel_BuiltIn_Print_Area_1_2_1_1_1_1">NA()</definedName>
    <definedName name="Excel_BuiltIn_Print_Area_1_2_1_1_1_1_1">NA()</definedName>
    <definedName name="Excel_BuiltIn_Print_Area_1_2_2">NA()</definedName>
    <definedName name="Excel_BuiltIn_Print_Area_1_2_2_1">NA()</definedName>
    <definedName name="Excel_BuiltIn_Print_Area_1_3_2">NA()</definedName>
    <definedName name="Excel_BuiltIn_Print_Area_1_4">NA()</definedName>
    <definedName name="Excel_BuiltIn_Print_Area_1_8">NA()</definedName>
    <definedName name="Excel_BuiltIn_Print_Area_1_9">NA()</definedName>
    <definedName name="Excel_BuiltIn_Print_Area_10_1_1">NA()</definedName>
    <definedName name="Excel_BuiltIn_Print_Area_10_1_1_1">NA()</definedName>
    <definedName name="Excel_BuiltIn_Print_Area_11">NA()</definedName>
    <definedName name="Excel_BuiltIn_Print_Area_11_2">NA()</definedName>
    <definedName name="Excel_BuiltIn_Print_Area_12">NA()</definedName>
    <definedName name="Excel_BuiltIn_Print_Area_12_1">NA()</definedName>
    <definedName name="Excel_BuiltIn_Print_Area_13">NA()</definedName>
    <definedName name="Excel_BuiltIn_Print_Area_14">NA()</definedName>
    <definedName name="Excel_BuiltIn_Print_Area_14_1">NA()</definedName>
    <definedName name="Excel_BuiltIn_Print_Area_15">NA()</definedName>
    <definedName name="Excel_BuiltIn_Print_Area_17">NA()</definedName>
    <definedName name="Excel_BuiltIn_Print_Area_17_1">NA()</definedName>
    <definedName name="Excel_BuiltIn_Print_Area_18">NA()</definedName>
    <definedName name="Excel_BuiltIn_Print_Area_18_1">NA()</definedName>
    <definedName name="Excel_BuiltIn_Print_Area_18_1_1">NA()</definedName>
    <definedName name="Excel_BuiltIn_Print_Area_18_2">NA()</definedName>
    <definedName name="Excel_BuiltIn_Print_Area_19">NA()</definedName>
    <definedName name="Excel_BuiltIn_Print_Area_2_1_1">NA()</definedName>
    <definedName name="Excel_BuiltIn_Print_Area_2_1_1_1_1">NA()</definedName>
    <definedName name="Excel_BuiltIn_Print_Area_2_1_1_1_1_1">NA()</definedName>
    <definedName name="Excel_BuiltIn_Print_Area_2_1_1_1_1_1_1">NA()</definedName>
    <definedName name="Excel_BuiltIn_Print_Area_2_1_1_1_1_1_1_1">NA()</definedName>
    <definedName name="Excel_BuiltIn_Print_Area_2_1_1_1_1_1_1_1_1">NA()</definedName>
    <definedName name="Excel_BuiltIn_Print_Area_2_1_1_1_1_1_1_1_1_1">NA()</definedName>
    <definedName name="Excel_BuiltIn_Print_Area_2_1_1_1_1_1_1_1_1_1_1">NA()</definedName>
    <definedName name="Excel_BuiltIn_Print_Area_2_1_1_1_1_1_1_1_1_1_1_1">NA()</definedName>
    <definedName name="Excel_BuiltIn_Print_Area_2_1_1_1_1_1_1_1_1_1_1_1_1">NA()</definedName>
    <definedName name="Excel_BuiltIn_Print_Area_2_1_1_1_1_1_1_1_1_1_1_1_1_1">NA()</definedName>
    <definedName name="Excel_BuiltIn_Print_Area_2_1_1_1_1_1_1_1_1_1_1_1_1_1_1">NA()</definedName>
    <definedName name="Excel_BuiltIn_Print_Area_2_1_1_1_1_1_1_1_1_1_1_1_1_1_1_1">NA()</definedName>
    <definedName name="Excel_BuiltIn_Print_Area_2_1_1_1_1_1_1_1_1_1_1_1_1_1_1_1_1_1">NA()</definedName>
    <definedName name="Excel_BuiltIn_Print_Area_2_1_1_1_1_1_1_1_1_1_1_1_1_1_1_1_1_1_1_1">NA()</definedName>
    <definedName name="Excel_BuiltIn_Print_Area_2_1_1_1_1_1_1_1_1_1_1_1_1_1_1_1_1_1_1_1_1">"$#REF!.$A$1:$G$15"</definedName>
    <definedName name="Excel_BuiltIn_Print_Area_2_1_1_1_1_1_1_1_1_1_1_1_1_1_1_1_1_1_1_1_1_1">"$#REF!.$A$1:$G$15"</definedName>
    <definedName name="Excel_BuiltIn_Print_Area_2_1_1_1_1_1_1_1_1_1_1_1_1_1_1_1_1_1_1_1_1_1_1">NA()</definedName>
    <definedName name="Excel_BuiltIn_Print_Area_2_1_1_1_1_1_1_1_1_1_1_1_1_1_1_1_1_1_1_1_1_1_1_1">NA()</definedName>
    <definedName name="Excel_BuiltIn_Print_Area_2_1_1_1_1_1_1_1_1_1_1_1_1_1_1_1_1_1_1_1_1_1_1_1_1">"$#REF!.$A$1:$E$9"</definedName>
    <definedName name="Excel_BuiltIn_Print_Area_2_1_1_1_1_1_1_1_1_1_1_1_1_1_1_1_1_1_1_1_1_1_1_1_1_1">"$#REF!.$A$1:$G$15"</definedName>
    <definedName name="Excel_BuiltIn_Print_Area_2_1_1_1_1_1_1_1_1_1_1_1_1_1_1_1_1_1_1_1_1_1_1_1_1_1_1">"$#REF!.$A$1:$G$15"</definedName>
    <definedName name="Excel_BuiltIn_Print_Area_2_1_1_1_1_1_1_1_1_1_1_1_1_1_1_1_1_1_1_1_1_1_1_1_1_1_1_1">NA()</definedName>
    <definedName name="Excel_BuiltIn_Print_Area_2_1_1_1_1_1_1_1_1_1_1_1_1_1_1_1_1_1_1_1_1_1_1_1_1_1_1_1_1">NA()</definedName>
    <definedName name="Excel_BuiltIn_Print_Area_2_1_1_1_1_1_1_1_1_1_1_1_1_1_1_1_1_1_1_1_1_1_1_1_1_1_1_1_1_1">NA()</definedName>
    <definedName name="Excel_BuiltIn_Print_Area_2_1_1_1_1_1_1_1_1_1_1_1_1_1_1_1_1_1_1_1_1_1_1_1_1_1_1_1_1_1_1">NA()</definedName>
    <definedName name="Excel_BuiltIn_Print_Area_2_1_1_1_1_1_1_1_1_1_1_1_1_1_1_1_1_1_1_1_1_1_1_1_1_1_1_1_1_1_1_1">"$#REF!.$A$1:$G$15"</definedName>
    <definedName name="Excel_BuiltIn_Print_Area_2_1_1_1_1_1_1_1_1_1_1_1_1_1_1_1_1_1_1_1_1_1_1_1_1_1_1_1_1_1_1_1_1">"$#REF!.$A$1:$G$15"</definedName>
    <definedName name="Excel_BuiltIn_Print_Area_2_1_1_1_1_1_1_1_1_1_1_1_1_1_1_1_1_1_1_1_1_1_1_1_1_1_1_1_1_1_1_1_1_1">NA()</definedName>
    <definedName name="Excel_BuiltIn_Print_Area_2_1_1_1_1_1_1_1_1_1_1_1_1_1_1_1_1_1_1_1_1_1_1_1_1_1_1_1_1_1_1_1_1_1_1">NA()</definedName>
    <definedName name="Excel_BuiltIn_Print_Area_2_1_1_1_1_1_1_1_1_1_1_1_1_1_1_1_1_1_1_1_1_1_1_1_1_1_1_1_1_1_1_1_1_1_1_1">NA()</definedName>
    <definedName name="Excel_BuiltIn_Print_Area_2_1_1_1_1_1_1_1_1_1_1_1_1_1_1_1_1_1_1_1_1_1_1_1_1_1_1_1_1_1_1_1_1_1_1_1_1">NA()</definedName>
    <definedName name="Excel_BuiltIn_Print_Area_2_1_1_1_1_1_1_1_1_1_1_1_1_1_1_1_1_1_1_1_1_1_1_1_1_1_1_1_1_1_1_1_1_1_1_1_1_1">"$#REF!.$A$1:$G$15"</definedName>
    <definedName name="Excel_BuiltIn_Print_Area_2_1_1_1_1_1_1_1_1_1_1_1_1_1_1_1_1_1_1_1_1_1_1_1_1_1_1_1_1_1_1_1_1_1_1_1_1_1_1">"$#REF!.$A$1:$G$15"</definedName>
    <definedName name="Excel_BuiltIn_Print_Area_2_1_1_1_1_1_1_1_1_1_1_1_1_1_1_1_1_1_1_1_1_1_1_1_1_1_1_1_1_1_1_1_1_1_1_1_1_1_1_1">NA()</definedName>
    <definedName name="Excel_BuiltIn_Print_Area_2_1_1_1_1_1_1_1_1_1_1_1_1_1_1_1_1_1_1_1_1_1_1_1_1_1_1_1_2">NA()</definedName>
    <definedName name="Excel_BuiltIn_Print_Area_2_1_1_1_1_1_1_1_1_1_1_1_1_1_1_1_1_1_1_1_1_1_1_1_1_1_1_1_2_1">"$#REF!.$A$1:$E$9"</definedName>
    <definedName name="Excel_BuiltIn_Print_Area_2_1_1_1_1_1_1_1_1_1_1_1_1_1_1_1_1_1_1_1_1_1_1_1_1_1_1_2">NA()</definedName>
    <definedName name="Excel_BuiltIn_Print_Area_2_1_1_1_1_1_1_1_1_1_1_1_1_1_1_1_1_1_1_1_1_1_1_1_1_1_2">"$#REF!.$A$1:$G$15"</definedName>
    <definedName name="Excel_BuiltIn_Print_Area_2_1_1_1_1_1_1_1_1_1_1_1_1_1_1_1_1_1_1_1_1_1_1_1_1_1_2_1">"$#REF!.$A$1:$G$15"</definedName>
    <definedName name="Excel_BuiltIn_Print_Area_2_1_1_1_1_1_1_1_1_1_1_1_1_1_1_1_1_1_1_1_1_1_1_1_1_2">"$#REF!.$A$1:$E$9"</definedName>
    <definedName name="Excel_BuiltIn_Print_Area_2_1_1_1_1_1_1_1_1_1_1_1_1_1_1_1_1_1_1_1_1_1_1_1_1_2_1">"$#REF!.$A$1:$E$9"</definedName>
    <definedName name="Excel_BuiltIn_Print_Area_2_1_1_1_1_1_1_1_1_1_1_1_1_1_1_1_1_1_1_1_1_1_1_2">NA()</definedName>
    <definedName name="Excel_BuiltIn_Print_Area_2_1_1_1_1_1_1_1_1_1_1_1_1_1_1_1_1_1_1_1_1_1_2">"$#REF!.$A$1:$E$9"</definedName>
    <definedName name="Excel_BuiltIn_Print_Area_2_1_1_1_1_1_1_1_1_1_1_1_1_1_1_1_1_1_1_1_1_2">NA()</definedName>
    <definedName name="Excel_BuiltIn_Print_Area_2_1_1_1_1_1_1_1_1_1_1_1_1_1_1_1_1_1_1_1_1_2_1">NA()</definedName>
    <definedName name="Excel_BuiltIn_Print_Area_2_1_1_1_1_1_1_1_1_1_1_1_1_1_1_1_1_1_1_1_2">"$#REF!.$#REF!$#REF!"</definedName>
    <definedName name="Excel_BuiltIn_Print_Area_2_1_1_1_1_1_1_1_1_1_1_1_1_1_1_1_1_1_1_1_2_1">NA()</definedName>
    <definedName name="Excel_BuiltIn_Print_Area_2_1_1_1_1_1_1_1_1_1_1_1_1_1_1_1_1_1_1_2">NA()</definedName>
    <definedName name="Excel_BuiltIn_Print_Area_2_1_1_1_1_1_1_1_1_1_1_1_1_1_1_1_1_1_1_2_1">NA()</definedName>
    <definedName name="Excel_BuiltIn_Print_Area_2_1_1_1_1_1_1_1_1_1_1_1_1_1_1_1_1_1_1_5_1">NA()</definedName>
    <definedName name="Excel_BuiltIn_Print_Area_2_1_1_1_1_1_1_1_1_1_1_1_1_1_1_1_1_1_1_5_2">NA()</definedName>
    <definedName name="Excel_BuiltIn_Print_Area_2_1_1_1_1_1_1_1_1_1_1_1_1_1_1_1_1_1_2">"$#REF!.$A$1:$G$15"</definedName>
    <definedName name="Excel_BuiltIn_Print_Area_2_1_1_1_1_1_1_1_1_1_1_1_1_1_1_1_1_1_2_1">NA()</definedName>
    <definedName name="Excel_BuiltIn_Print_Area_2_1_1_1_1_1_1_1_1_1_1_1_1_1_1_1_1_2">NA()</definedName>
    <definedName name="Excel_BuiltIn_Print_Area_2_1_1_1_1_1_1_1_1_1_1_1_1_1_1_1_1_2_1">"$#REF!.$A$1:$G$15"</definedName>
    <definedName name="Excel_BuiltIn_Print_Area_2_1_1_1_1_1_1_1_1_1_1_1_1_1_1_1_1_3">NA()</definedName>
    <definedName name="Excel_BuiltIn_Print_Area_2_1_1_1_1_1_1_1_1_1_1_1_1_1_1_1_2">"$#REF!.$A$1:$G$15"</definedName>
    <definedName name="Excel_BuiltIn_Print_Area_2_1_1_1_1_1_1_1_1_1_1_1_1_1_1_1_2_1">"$#REF!.$A$1:$G$15"</definedName>
    <definedName name="Excel_BuiltIn_Print_Area_2_1_1_1_1_1_1_1_1_1_1_1_1_1_1_1_2_1_1">"$#REF!.$A$1:$G$15"</definedName>
    <definedName name="Excel_BuiltIn_Print_Area_2_1_1_1_1_1_1_1_1_1_1_1_1_1_1_2">NA()</definedName>
    <definedName name="Excel_BuiltIn_Print_Area_2_1_1_1_1_1_1_1_1_1_1_1_1_1_1_2_1">"$#REF!.$#REF!$#REF!"</definedName>
    <definedName name="Excel_BuiltIn_Print_Area_2_1_1_1_1_1_1_1_1_1_1_1_1_1_1_2_1_1">NA()</definedName>
    <definedName name="Excel_BuiltIn_Print_Area_2_1_1_1_1_1_1_1_1_1_1_1_1_1_1_5_1">NA()</definedName>
    <definedName name="Excel_BuiltIn_Print_Area_2_1_1_1_1_1_1_1_1_1_1_1_1_1_1_5_2">NA()</definedName>
    <definedName name="Excel_BuiltIn_Print_Area_2_1_1_1_1_1_1_1_1_1_1_1_1_1_1_5_5_1">NA()</definedName>
    <definedName name="Excel_BuiltIn_Print_Area_2_1_1_1_1_1_1_1_1_1_1_1_1_1_1_5_5_2">NA()</definedName>
    <definedName name="Excel_BuiltIn_Print_Area_2_1_1_1_1_1_1_1_1_1_1_1_1_1_2">NA()</definedName>
    <definedName name="Excel_BuiltIn_Print_Area_2_1_1_1_1_1_1_1_1_1_1_1_1_1_2_1">"$#REF!.$#REF!$#REF!"</definedName>
    <definedName name="Excel_BuiltIn_Print_Area_2_1_1_1_1_1_1_1_1_1_1_1_1_1_2_1_1">NA()</definedName>
    <definedName name="Excel_BuiltIn_Print_Area_2_1_1_1_1_1_1_1_1_1_1_1_1_2">NA()</definedName>
    <definedName name="Excel_BuiltIn_Print_Area_2_1_1_1_1_1_1_1_1_1_1_1_1_2_1">"$#REF!.$#REF!$#REF!"</definedName>
    <definedName name="Excel_BuiltIn_Print_Area_2_1_1_1_1_1_1_1_1_1_1_1_1_2_1_1">NA()</definedName>
    <definedName name="Excel_BuiltIn_Print_Area_2_1_1_1_1_1_1_1_1_1_1_1_2">"$#REF!.$#REF!$#REF!"</definedName>
    <definedName name="Excel_BuiltIn_Print_Area_2_1_1_1_1_1_1_1_1_1_1_1_2_1">"$#REF!.$#REF!$#REF!"</definedName>
    <definedName name="Excel_BuiltIn_Print_Area_2_1_1_1_1_1_1_1_1_1_1_2">"$#REF!.$#REF!$#REF!"</definedName>
    <definedName name="Excel_BuiltIn_Print_Area_2_1_1_1_1_1_1_1_1_1_1_2_1">"$#REF!.$#REF!$#REF!"</definedName>
    <definedName name="Excel_BuiltIn_Print_Area_2_1_1_1_1_1_1_1_1_1_1_3_1">NA()</definedName>
    <definedName name="Excel_BuiltIn_Print_Area_2_1_1_1_1_1_1_1_1_1_1_3_1_1">NA()</definedName>
    <definedName name="Excel_BuiltIn_Print_Area_2_1_1_1_1_1_1_1_1_1_1_3_1_1_1">NA()</definedName>
    <definedName name="Excel_BuiltIn_Print_Area_2_1_1_1_1_1_1_1_1_1_1_3_1_1_1_1">NA()</definedName>
    <definedName name="Excel_BuiltIn_Print_Area_2_1_1_1_1_1_1_1_1_1_1_3_2">"$#REF!.$#REF!$#REF!"</definedName>
    <definedName name="Excel_BuiltIn_Print_Area_2_1_1_1_1_1_1_1_1_1_1_3_5_1_1">NA()</definedName>
    <definedName name="Excel_BuiltIn_Print_Area_2_1_1_1_1_1_1_1_1_1_1_3_5_1_1_1">NA()</definedName>
    <definedName name="Excel_BuiltIn_Print_Area_2_1_1_1_1_1_1_1_1_1_1_3_5_1_2">NA()</definedName>
    <definedName name="Excel_BuiltIn_Print_Area_2_1_1_1_1_1_1_1_1_1_1_3_5_2">NA()</definedName>
    <definedName name="Excel_BuiltIn_Print_Area_2_1_1_1_1_1_1_1_1_1_1_3_5_5_1">NA()</definedName>
    <definedName name="Excel_BuiltIn_Print_Area_2_1_1_1_1_1_1_1_1_1_1_3_5_5_2">NA()</definedName>
    <definedName name="Excel_BuiltIn_Print_Area_2_1_1_1_1_1_1_1_1_1_1_4_1">NA()</definedName>
    <definedName name="Excel_BuiltIn_Print_Area_2_1_1_1_1_1_1_1_1_1_1_4_1_1">NA()</definedName>
    <definedName name="Excel_BuiltIn_Print_Area_2_1_1_1_1_1_1_1_1_1_1_4_1_1_1">NA()</definedName>
    <definedName name="Excel_BuiltIn_Print_Area_2_1_1_1_1_1_1_1_1_1_1_4_1_1_1_1">NA()</definedName>
    <definedName name="Excel_BuiltIn_Print_Area_2_1_1_1_1_1_1_1_1_1_1_4_2">"$#REF!.$#REF!$#REF!"</definedName>
    <definedName name="Excel_BuiltIn_Print_Area_2_1_1_1_1_1_1_1_1_1_1_4_5_1_1">NA()</definedName>
    <definedName name="Excel_BuiltIn_Print_Area_2_1_1_1_1_1_1_1_1_1_1_4_5_1_1_1">NA()</definedName>
    <definedName name="Excel_BuiltIn_Print_Area_2_1_1_1_1_1_1_1_1_1_1_4_5_1_2">NA()</definedName>
    <definedName name="Excel_BuiltIn_Print_Area_2_1_1_1_1_1_1_1_1_1_1_4_5_2">NA()</definedName>
    <definedName name="Excel_BuiltIn_Print_Area_2_1_1_1_1_1_1_1_1_1_1_4_5_5_1">NA()</definedName>
    <definedName name="Excel_BuiltIn_Print_Area_2_1_1_1_1_1_1_1_1_1_1_4_5_5_2">NA()</definedName>
    <definedName name="Excel_BuiltIn_Print_Area_2_1_1_1_1_1_1_1_1_1_1_5_1">NA()</definedName>
    <definedName name="Excel_BuiltIn_Print_Area_2_1_1_1_1_1_1_1_1_1_1_5_1_1">NA()</definedName>
    <definedName name="Excel_BuiltIn_Print_Area_2_1_1_1_1_1_1_1_1_1_1_5_1_1_1">NA()</definedName>
    <definedName name="Excel_BuiltIn_Print_Area_2_1_1_1_1_1_1_1_1_1_1_5_1_1_1_1">NA()</definedName>
    <definedName name="Excel_BuiltIn_Print_Area_2_1_1_1_1_1_1_1_1_1_1_5_2">"$#REF!.$#REF!$#REF!"</definedName>
    <definedName name="Excel_BuiltIn_Print_Area_2_1_1_1_1_1_1_1_1_1_1_5_5_1_1">NA()</definedName>
    <definedName name="Excel_BuiltIn_Print_Area_2_1_1_1_1_1_1_1_1_1_1_5_5_1_1_1">NA()</definedName>
    <definedName name="Excel_BuiltIn_Print_Area_2_1_1_1_1_1_1_1_1_1_1_5_5_1_2">NA()</definedName>
    <definedName name="Excel_BuiltIn_Print_Area_2_1_1_1_1_1_1_1_1_1_1_5_5_2">NA()</definedName>
    <definedName name="Excel_BuiltIn_Print_Area_2_1_1_1_1_1_1_1_1_1_1_5_5_5_1">NA()</definedName>
    <definedName name="Excel_BuiltIn_Print_Area_2_1_1_1_1_1_1_1_1_1_1_5_5_5_2">NA()</definedName>
    <definedName name="Excel_BuiltIn_Print_Area_2_1_1_1_1_1_1_1_1_1_1_8_1">NA()</definedName>
    <definedName name="Excel_BuiltIn_Print_Area_2_1_1_1_1_1_1_1_1_1_1_8_1_1">NA()</definedName>
    <definedName name="Excel_BuiltIn_Print_Area_2_1_1_1_1_1_1_1_1_1_1_8_1_1_1">NA()</definedName>
    <definedName name="Excel_BuiltIn_Print_Area_2_1_1_1_1_1_1_1_1_1_1_8_1_1_1_1">NA()</definedName>
    <definedName name="Excel_BuiltIn_Print_Area_2_1_1_1_1_1_1_1_1_1_1_8_2">"$#REF!.$#REF!$#REF!"</definedName>
    <definedName name="Excel_BuiltIn_Print_Area_2_1_1_1_1_1_1_1_1_1_1_8_5_1_1">NA()</definedName>
    <definedName name="Excel_BuiltIn_Print_Area_2_1_1_1_1_1_1_1_1_1_1_8_5_1_1_1">NA()</definedName>
    <definedName name="Excel_BuiltIn_Print_Area_2_1_1_1_1_1_1_1_1_1_1_8_5_1_2">NA()</definedName>
    <definedName name="Excel_BuiltIn_Print_Area_2_1_1_1_1_1_1_1_1_1_1_8_5_2">NA()</definedName>
    <definedName name="Excel_BuiltIn_Print_Area_2_1_1_1_1_1_1_1_1_1_1_8_5_5_1">NA()</definedName>
    <definedName name="Excel_BuiltIn_Print_Area_2_1_1_1_1_1_1_1_1_1_1_8_5_5_2">NA()</definedName>
    <definedName name="Excel_BuiltIn_Print_Area_2_1_1_1_1_1_1_1_1_1_2">NA()</definedName>
    <definedName name="Excel_BuiltIn_Print_Area_2_1_1_1_1_1_1_1_1_1_2_1">"$#REF!.$#REF!$#REF!"</definedName>
    <definedName name="Excel_BuiltIn_Print_Area_2_1_1_1_1_1_1_1_1_1_2_1_1">NA()</definedName>
    <definedName name="Excel_BuiltIn_Print_Area_2_1_1_1_1_1_1_1_1_2">"$#REF!.$A$1:$E$9"</definedName>
    <definedName name="Excel_BuiltIn_Print_Area_2_1_1_1_1_1_1_1_1_2_1">"$#REF!.$#REF!$#REF!"</definedName>
    <definedName name="Excel_BuiltIn_Print_Area_2_1_1_1_1_1_1_1_1_2_1_1">"$#REF!.$A$1:$E$9"</definedName>
    <definedName name="Excel_BuiltIn_Print_Area_2_1_1_1_1_1_1_1_2">NA()</definedName>
    <definedName name="Excel_BuiltIn_Print_Area_2_1_1_1_1_1_1_1_2_1">"$#REF!.$#REF!$#REF!"</definedName>
    <definedName name="Excel_BuiltIn_Print_Area_2_1_1_1_1_1_1_1_2_1_1">NA()</definedName>
    <definedName name="Excel_BuiltIn_Print_Area_2_1_1_1_1_1_1_1_2_2">NA()</definedName>
    <definedName name="Excel_BuiltIn_Print_Area_2_1_1_1_1_1_1_1_3">NA()</definedName>
    <definedName name="Excel_BuiltIn_Print_Area_2_1_1_1_1_1_1_2">"$#REF!.$A$1:$G$15"</definedName>
    <definedName name="Excel_BuiltIn_Print_Area_2_1_1_1_1_1_1_2_1">"$#REF!.$#REF!$#REF!"</definedName>
    <definedName name="Excel_BuiltIn_Print_Area_2_1_1_1_1_1_1_2_1_1">"$#REF!.$A$1:$G$15"</definedName>
    <definedName name="Excel_BuiltIn_Print_Area_2_1_1_1_1_1_1_2_2">"$#REF!.$A$1:$G$15"</definedName>
    <definedName name="Excel_BuiltIn_Print_Area_2_1_1_1_1_1_1_3">NA()</definedName>
    <definedName name="Excel_BuiltIn_Print_Area_2_1_1_1_1_1_2">NA()</definedName>
    <definedName name="Excel_BuiltIn_Print_Area_2_1_1_1_1_1_2_1">"$#REF!.$#REF!$#REF!"</definedName>
    <definedName name="Excel_BuiltIn_Print_Area_2_1_1_1_1_1_2_1_1">NA()</definedName>
    <definedName name="Excel_BuiltIn_Print_Area_2_1_1_1_1_1_2_1_1_1">NA()</definedName>
    <definedName name="Excel_BuiltIn_Print_Area_2_1_1_1_1_1_4">NA()</definedName>
    <definedName name="Excel_BuiltIn_Print_Area_2_1_1_1_1_2">NA()</definedName>
    <definedName name="Excel_BuiltIn_Print_Area_2_1_1_1_1_2_1">"$#REF!.$#REF!$#REF!"</definedName>
    <definedName name="Excel_BuiltIn_Print_Area_2_1_1_1_1_2_1_1">NA()</definedName>
    <definedName name="Excel_BuiltIn_Print_Area_2_1_1_1_1_2_2">NA()</definedName>
    <definedName name="Excel_BuiltIn_Print_Area_2_1_1_1_1_3">NA()</definedName>
    <definedName name="Excel_BuiltIn_Print_Area_2_1_1_1_1_3_1_1">NA()</definedName>
    <definedName name="Excel_BuiltIn_Print_Area_2_1_1_1_2">NA()</definedName>
    <definedName name="Excel_BuiltIn_Print_Area_2_1_1_1_2_1">"$#REF!.$#REF!$#REF!"</definedName>
    <definedName name="Excel_BuiltIn_Print_Area_2_1_1_1_2_1_1">NA()</definedName>
    <definedName name="Excel_BuiltIn_Print_Area_2_1_1_1_2_1_1_1">NA()</definedName>
    <definedName name="Excel_BuiltIn_Print_Area_2_1_1_1_2_1_1_1_1">NA()</definedName>
    <definedName name="Excel_BuiltIn_Print_Area_2_1_1_1_2_2">NA()</definedName>
    <definedName name="Excel_BuiltIn_Print_Area_2_1_1_1_3_1_1">NA()</definedName>
    <definedName name="Excel_BuiltIn_Print_Area_2_1_1_1_3_1_1_1">NA()</definedName>
    <definedName name="Excel_BuiltIn_Print_Area_2_1_1_1_3_1_1_1_1">NA()</definedName>
    <definedName name="Excel_BuiltIn_Print_Area_2_1_1_1_3_1_1_1_1_1">NA()</definedName>
    <definedName name="Excel_BuiltIn_Print_Area_2_1_1_1_3_1_1_1_1_1_1">NA()</definedName>
    <definedName name="Excel_BuiltIn_Print_Area_2_1_1_1_3_1_1_1_1_1_1_1">NA()</definedName>
    <definedName name="Excel_BuiltIn_Print_Area_2_1_1_1_3_1_1_1_1_1_1_1_1">NA()</definedName>
    <definedName name="Excel_BuiltIn_Print_Area_2_1_1_1_3_1_1_1_1_1_1_1_1_1">NA()</definedName>
    <definedName name="Excel_BuiltIn_Print_Area_2_1_1_1_3_1_1_2">NA()</definedName>
    <definedName name="Excel_BuiltIn_Print_Area_2_1_1_1_3_1_2">NA()</definedName>
    <definedName name="Excel_BuiltIn_Print_Area_2_1_1_1_3_1_2_1">NA()</definedName>
    <definedName name="Excel_BuiltIn_Print_Area_2_1_1_1_3_2">"$#REF!.$#REF!$#REF!"</definedName>
    <definedName name="Excel_BuiltIn_Print_Area_2_1_1_1_4_1">NA()</definedName>
    <definedName name="Excel_BuiltIn_Print_Area_2_1_1_1_4_1_1">NA()</definedName>
    <definedName name="Excel_BuiltIn_Print_Area_2_1_1_1_4_1_1_1">NA()</definedName>
    <definedName name="Excel_BuiltIn_Print_Area_2_1_1_1_4_1_1_1_1">NA()</definedName>
    <definedName name="Excel_BuiltIn_Print_Area_2_1_1_1_4_1_1_1_1_1">NA()</definedName>
    <definedName name="Excel_BuiltIn_Print_Area_2_1_1_1_4_1_1_1_1_1_1">NA()</definedName>
    <definedName name="Excel_BuiltIn_Print_Area_2_1_1_1_4_1_2">NA()</definedName>
    <definedName name="Excel_BuiltIn_Print_Area_2_1_1_1_4_1_2_1">NA()</definedName>
    <definedName name="Excel_BuiltIn_Print_Area_2_1_1_1_4_2">"$#REF!.$#REF!$#REF!"</definedName>
    <definedName name="Excel_BuiltIn_Print_Area_2_1_1_1_5_1">NA()</definedName>
    <definedName name="Excel_BuiltIn_Print_Area_2_1_1_1_5_1_1">NA()</definedName>
    <definedName name="Excel_BuiltIn_Print_Area_2_1_1_1_5_1_1_1">NA()</definedName>
    <definedName name="Excel_BuiltIn_Print_Area_2_1_1_1_5_1_1_1_1">NA()</definedName>
    <definedName name="Excel_BuiltIn_Print_Area_2_1_1_1_5_1_1_1_1_1">NA()</definedName>
    <definedName name="Excel_BuiltIn_Print_Area_2_1_1_1_5_1_2">"$#REF!.$A$1:$G$9"</definedName>
    <definedName name="Excel_BuiltIn_Print_Area_2_1_1_1_5_1_2_1">"$#REF!.$A$1:$G$9"</definedName>
    <definedName name="Excel_BuiltIn_Print_Area_2_1_1_1_5_2">"$#REF!.$#REF!$#REF!"</definedName>
    <definedName name="Excel_BuiltIn_Print_Area_2_1_1_1_6">NA()</definedName>
    <definedName name="Excel_BuiltIn_Print_Area_2_1_1_1_6_2">NA()</definedName>
    <definedName name="Excel_BuiltIn_Print_Area_2_1_1_1_7">NA()</definedName>
    <definedName name="Excel_BuiltIn_Print_Area_2_1_1_1_7_2">NA()</definedName>
    <definedName name="Excel_BuiltIn_Print_Area_2_1_1_1_8">NA()</definedName>
    <definedName name="Excel_BuiltIn_Print_Area_2_1_1_2">NA()</definedName>
    <definedName name="Excel_BuiltIn_Print_Area_2_1_1_2_1">"$#REF!.$#REF!$#REF!"</definedName>
    <definedName name="Excel_BuiltIn_Print_Area_2_1_1_2_1_1">NA()</definedName>
    <definedName name="Excel_BuiltIn_Print_Area_2_1_1_2_1_1_1">NA()</definedName>
    <definedName name="Excel_BuiltIn_Print_Area_2_1_1_2_1_1_1_1">NA()</definedName>
    <definedName name="Excel_BuiltIn_Print_Area_2_1_1_2_1_1_2">NA()</definedName>
    <definedName name="Excel_BuiltIn_Print_Area_2_1_1_2_2">NA()</definedName>
    <definedName name="Excel_BuiltIn_Print_Area_2_1_1_3">NA()</definedName>
    <definedName name="Excel_BuiltIn_Print_Area_2_1_1_3_1_1">NA()</definedName>
    <definedName name="Excel_BuiltIn_Print_Area_2_1_1_3_1_1_1">NA()</definedName>
    <definedName name="Excel_BuiltIn_Print_Area_2_1_1_3_1_1_1_1">NA()</definedName>
    <definedName name="Excel_BuiltIn_Print_Area_2_1_1_3_1_1_1_1_1">NA()</definedName>
    <definedName name="Excel_BuiltIn_Print_Area_2_1_1_3_1_1_1_1_1_1">NA()</definedName>
    <definedName name="Excel_BuiltIn_Print_Area_2_1_1_3_1_1_1_1_1_1_1">NA()</definedName>
    <definedName name="Excel_BuiltIn_Print_Area_2_1_1_3_1_1_1_1_1_1_1_1">NA()</definedName>
    <definedName name="Excel_BuiltIn_Print_Area_2_1_1_3_1_2">NA()</definedName>
    <definedName name="Excel_BuiltIn_Print_Area_2_1_1_3_1_2_1">NA()</definedName>
    <definedName name="Excel_BuiltIn_Print_Area_2_1_1_3_2">"$#REF!.$#REF!$#REF!"</definedName>
    <definedName name="Excel_BuiltIn_Print_Area_2_1_1_4_1">NA()</definedName>
    <definedName name="Excel_BuiltIn_Print_Area_2_1_1_4_1_1">NA()</definedName>
    <definedName name="Excel_BuiltIn_Print_Area_2_1_1_4_1_1_1">NA()</definedName>
    <definedName name="Excel_BuiltIn_Print_Area_2_1_1_4_1_1_1_1">NA()</definedName>
    <definedName name="Excel_BuiltIn_Print_Area_2_1_1_4_1_1_1_1_1">NA()</definedName>
    <definedName name="Excel_BuiltIn_Print_Area_2_1_1_4_1_1_1_1_1_1">NA()</definedName>
    <definedName name="Excel_BuiltIn_Print_Area_2_1_1_4_1_2">NA()</definedName>
    <definedName name="Excel_BuiltIn_Print_Area_2_1_1_4_2">"$#REF!.$#REF!$#REF!"</definedName>
    <definedName name="Excel_BuiltIn_Print_Area_2_1_1_5_1">"$#REF!.$A$1:$G$9"</definedName>
    <definedName name="Excel_BuiltIn_Print_Area_2_1_1_5_1_1">NA()</definedName>
    <definedName name="Excel_BuiltIn_Print_Area_2_1_1_5_1_1_1">NA()</definedName>
    <definedName name="Excel_BuiltIn_Print_Area_2_1_1_5_1_1_1_1">NA()</definedName>
    <definedName name="Excel_BuiltIn_Print_Area_2_1_1_5_1_1_1_1_1">NA()</definedName>
    <definedName name="Excel_BuiltIn_Print_Area_2_1_1_5_1_2">NA()</definedName>
    <definedName name="Excel_BuiltIn_Print_Area_2_1_1_5_2">"$#REF!.$#REF!$#REF!"</definedName>
    <definedName name="Excel_BuiltIn_Print_Area_2_1_1_6">NA()</definedName>
    <definedName name="Excel_BuiltIn_Print_Area_2_1_1_6_2">NA()</definedName>
    <definedName name="Excel_BuiltIn_Print_Area_2_1_1_7">NA()</definedName>
    <definedName name="Excel_BuiltIn_Print_Area_2_1_1_7_2">NA()</definedName>
    <definedName name="Excel_BuiltIn_Print_Area_2_1_1_8">NA()</definedName>
    <definedName name="Excel_BuiltIn_Print_Area_2_1_2">NA()</definedName>
    <definedName name="Excel_BuiltIn_Print_Area_2_1_2_1">NA()</definedName>
    <definedName name="Excel_BuiltIn_Print_Area_2_1_2_1_1">NA()</definedName>
    <definedName name="Excel_BuiltIn_Print_Area_2_1_2_3">NA()</definedName>
    <definedName name="Excel_BuiltIn_Print_Area_2_1_3_1_1">NA()</definedName>
    <definedName name="Excel_BuiltIn_Print_Area_2_1_3_1_1_1">NA()</definedName>
    <definedName name="Excel_BuiltIn_Print_Area_2_1_3_1_1_1_1">NA()</definedName>
    <definedName name="Excel_BuiltIn_Print_Area_2_1_3_1_1_1_1_1">NA()</definedName>
    <definedName name="Excel_BuiltIn_Print_Area_2_1_3_1_2">NA()</definedName>
    <definedName name="Excel_BuiltIn_Print_Area_2_1_3_1_2_1">NA()</definedName>
    <definedName name="Excel_BuiltIn_Print_Area_2_1_3_2">"$#REF!.$#REF!$#REF!"</definedName>
    <definedName name="Excel_BuiltIn_Print_Area_2_1_4_1">NA()</definedName>
    <definedName name="Excel_BuiltIn_Print_Area_2_1_4_1_1">NA()</definedName>
    <definedName name="Excel_BuiltIn_Print_Area_2_1_4_1_1_1">NA()</definedName>
    <definedName name="Excel_BuiltIn_Print_Area_2_1_4_1_1_1_1">NA()</definedName>
    <definedName name="Excel_BuiltIn_Print_Area_2_1_4_1_1_1_1_1">NA()</definedName>
    <definedName name="Excel_BuiltIn_Print_Area_2_1_4_1_2">NA()</definedName>
    <definedName name="Excel_BuiltIn_Print_Area_2_1_4_2">"$#REF!.$#REF!$#REF!"</definedName>
    <definedName name="Excel_BuiltIn_Print_Area_2_1_5_1">NA()</definedName>
    <definedName name="Excel_BuiltIn_Print_Area_2_1_5_1_1">NA()</definedName>
    <definedName name="Excel_BuiltIn_Print_Area_2_1_5_1_1_1">NA()</definedName>
    <definedName name="Excel_BuiltIn_Print_Area_2_1_5_1_1_1_1">NA()</definedName>
    <definedName name="Excel_BuiltIn_Print_Area_2_1_5_2">"$#REF!.$#REF!$#REF!"</definedName>
    <definedName name="Excel_BuiltIn_Print_Area_2_1_6">NA()</definedName>
    <definedName name="Excel_BuiltIn_Print_Area_2_1_6_2">NA()</definedName>
    <definedName name="Excel_BuiltIn_Print_Area_2_1_7">NA()</definedName>
    <definedName name="Excel_BuiltIn_Print_Area_2_1_7_2">NA()</definedName>
    <definedName name="Excel_BuiltIn_Print_Area_2_1_8">NA()</definedName>
    <definedName name="Excel_BuiltIn_Print_Area_2_2">NA()</definedName>
    <definedName name="Excel_BuiltIn_Print_Area_2_2_1">NA()</definedName>
    <definedName name="Excel_BuiltIn_Print_Area_2_2_1_1">NA()</definedName>
    <definedName name="Excel_BuiltIn_Print_Area_2_2_1_1_1">NA()</definedName>
    <definedName name="Excel_BuiltIn_Print_Area_2_2_1_1_1_1">NA()</definedName>
    <definedName name="Excel_BuiltIn_Print_Area_2_2_1_1_1_1_1">NA()</definedName>
    <definedName name="Excel_BuiltIn_Print_Area_2_2_1_1_1_1_1_1">NA()</definedName>
    <definedName name="Excel_BuiltIn_Print_Area_2_2_1_1_1_1_1_1_1_1">NA()</definedName>
    <definedName name="Excel_BuiltIn_Print_Area_2_2_1_1_1_1_1_1_1_1_1">NA()</definedName>
    <definedName name="Excel_BuiltIn_Print_Area_2_2_1_1_1_2">NA()</definedName>
    <definedName name="Excel_BuiltIn_Print_Area_2_2_1_1_2">NA()</definedName>
    <definedName name="Excel_BuiltIn_Print_Area_2_2_1_2">NA()</definedName>
    <definedName name="Excel_BuiltIn_Print_Area_2_2_2">NA()</definedName>
    <definedName name="Excel_BuiltIn_Print_Area_2_2_2_1">NA()</definedName>
    <definedName name="Excel_BuiltIn_Print_Area_2_2_2_2">NA()</definedName>
    <definedName name="Excel_BuiltIn_Print_Area_2_2_3_1">NA()</definedName>
    <definedName name="Excel_BuiltIn_Print_Area_2_2_3_2">NA()</definedName>
    <definedName name="Excel_BuiltIn_Print_Area_2_2_4">NA()</definedName>
    <definedName name="Excel_BuiltIn_Print_Area_2_2_4_1">NA()</definedName>
    <definedName name="Excel_BuiltIn_Print_Area_2_2_4_1_1">NA()</definedName>
    <definedName name="Excel_BuiltIn_Print_Area_2_2_4_1_1_1">NA()</definedName>
    <definedName name="Excel_BuiltIn_Print_Area_2_2_5">NA()</definedName>
    <definedName name="Excel_BuiltIn_Print_Area_2_2_5_1">NA()</definedName>
    <definedName name="Excel_BuiltIn_Print_Area_2_2_5_1_1">NA()</definedName>
    <definedName name="Excel_BuiltIn_Print_Area_2_2_5_2">NA()</definedName>
    <definedName name="Excel_BuiltIn_Print_Area_2_2_6">NA()</definedName>
    <definedName name="Excel_BuiltIn_Print_Area_2_2_6_2">NA()</definedName>
    <definedName name="Excel_BuiltIn_Print_Area_2_2_7">NA()</definedName>
    <definedName name="Excel_BuiltIn_Print_Area_2_2_7_2">NA()</definedName>
    <definedName name="Excel_BuiltIn_Print_Area_2_2_8">NA()</definedName>
    <definedName name="Excel_BuiltIn_Print_Area_2_3">NA()</definedName>
    <definedName name="Excel_BuiltIn_Print_Area_2_3_1">NA()</definedName>
    <definedName name="Excel_BuiltIn_Print_Area_2_3_1_1">NA()</definedName>
    <definedName name="Excel_BuiltIn_Print_Area_2_3_1_1_1">NA()</definedName>
    <definedName name="Excel_BuiltIn_Print_Area_2_3_8">NA()</definedName>
    <definedName name="Excel_BuiltIn_Print_Area_2_4">"$#REF!.$A$1:$F$56"</definedName>
    <definedName name="Excel_BuiltIn_Print_Area_2_4_1">NA()</definedName>
    <definedName name="Excel_BuiltIn_Print_Area_2_4_1_1">NA()</definedName>
    <definedName name="Excel_BuiltIn_Print_Area_2_4_1_1_1">NA()</definedName>
    <definedName name="Excel_BuiltIn_Print_Area_2_4_1_1_1_1">NA()</definedName>
    <definedName name="Excel_BuiltIn_Print_Area_2_4_8">NA()</definedName>
    <definedName name="Excel_BuiltIn_Print_Area_2_5">"$#REF!.$A$1:$G$45"</definedName>
    <definedName name="Excel_BuiltIn_Print_Area_2_5_1">NA()</definedName>
    <definedName name="Excel_BuiltIn_Print_Area_2_5_1_1">NA()</definedName>
    <definedName name="Excel_BuiltIn_Print_Area_2_5_1_1_1">NA()</definedName>
    <definedName name="Excel_BuiltIn_Print_Area_2_5_2">"$#REF!.$A$1:$G$45"</definedName>
    <definedName name="Excel_BuiltIn_Print_Area_2_5_2_1">"$#REF!.$A$1:$G$45"</definedName>
    <definedName name="Excel_BuiltIn_Print_Area_2_6_1">NA()</definedName>
    <definedName name="Excel_BuiltIn_Print_Area_2_6_1_1">NA()</definedName>
    <definedName name="Excel_BuiltIn_Print_Area_2_6_2">NA()</definedName>
    <definedName name="Excel_BuiltIn_Print_Area_2_7_1">NA()</definedName>
    <definedName name="Excel_BuiltIn_Print_Area_2_7_1_1">NA()</definedName>
    <definedName name="Excel_BuiltIn_Print_Area_2_7_2">NA()</definedName>
    <definedName name="Excel_BuiltIn_Print_Area_2_8">NA()</definedName>
    <definedName name="Excel_BuiltIn_Print_Area_20">NA()</definedName>
    <definedName name="Excel_BuiltIn_Print_Area_20_1">NA()</definedName>
    <definedName name="Excel_BuiltIn_Print_Area_21">NA()</definedName>
    <definedName name="Excel_BuiltIn_Print_Area_21_1">NA()</definedName>
    <definedName name="Excel_BuiltIn_Print_Area_22">NA()</definedName>
    <definedName name="Excel_BuiltIn_Print_Area_23">NA()</definedName>
    <definedName name="Excel_BuiltIn_Print_Area_23_1">NA()</definedName>
    <definedName name="Excel_BuiltIn_Print_Area_24">NA()</definedName>
    <definedName name="Excel_BuiltIn_Print_Area_25">NA()</definedName>
    <definedName name="Excel_BuiltIn_Print_Area_26">NA()</definedName>
    <definedName name="Excel_BuiltIn_Print_Area_26_1">NA()</definedName>
    <definedName name="Excel_BuiltIn_Print_Area_27">NA()</definedName>
    <definedName name="Excel_BuiltIn_Print_Area_28">NA()</definedName>
    <definedName name="Excel_BuiltIn_Print_Area_3">"$#REF!.$A$1:$F$661"</definedName>
    <definedName name="Excel_BuiltIn_Print_Area_3_1_1">NA()</definedName>
    <definedName name="Excel_BuiltIn_Print_Area_3_1_1_1_1">NA()</definedName>
    <definedName name="Excel_BuiltIn_Print_Area_3_1_1_1_1_1">NA()</definedName>
    <definedName name="Excel_BuiltIn_Print_Area_3_1_1_1_1_1_1">NA()</definedName>
    <definedName name="Excel_BuiltIn_Print_Area_3_1_1_1_1_1_1_1_1">NA()</definedName>
    <definedName name="Excel_BuiltIn_Print_Area_3_1_1_1_1_1_1_1_1_1">NA()</definedName>
    <definedName name="Excel_BuiltIn_Print_Area_3_1_1_1_1_1_1_1_1_1_1">NA()</definedName>
    <definedName name="Excel_BuiltIn_Print_Area_3_1_1_1_1_1_1_1_1_1_1_1">NA()</definedName>
    <definedName name="Excel_BuiltIn_Print_Area_3_1_1_1_1_1_1_1_1_1_1_1_1">NA()</definedName>
    <definedName name="Excel_BuiltIn_Print_Area_3_1_1_1_1_1_1_1_1_1_1_1_1_1">NA()</definedName>
    <definedName name="Excel_BuiltIn_Print_Area_3_1_1_1_1_1_1_1_1_1_1_1_1_1_1">NA()</definedName>
    <definedName name="Excel_BuiltIn_Print_Area_3_1_1_1_1_1_1_1_1_1_1_1_1_1_1_1">"$#REF!.$A$1:$E$15"</definedName>
    <definedName name="Excel_BuiltIn_Print_Area_3_1_1_1_1_1_1_1_1_1_1_1_1_1_1_1_1">NA()</definedName>
    <definedName name="Excel_BuiltIn_Print_Area_3_1_1_1_1_1_1_1_1_1_1_1_1_1_1_1_1_1">NA()</definedName>
    <definedName name="Excel_BuiltIn_Print_Area_3_1_1_1_1_1_1_1_1_1_1_1_1_1_1_1_1_1_1">NA()</definedName>
    <definedName name="Excel_BuiltIn_Print_Area_3_1_1_1_1_1_1_1_1_1_1_1_1_1_1_1_1_1_1_1">NA()</definedName>
    <definedName name="Excel_BuiltIn_Print_Area_3_1_1_1_1_1_1_1_1_1_1_1_1_1_1_1_1_1_1_1_1">NA()</definedName>
    <definedName name="Excel_BuiltIn_Print_Area_3_1_1_1_1_1_1_1_1_1_1_1_1_1_1_1_1_1_1_1_1_1">"$#REF!.$A$1:$E$15"</definedName>
    <definedName name="Excel_BuiltIn_Print_Area_3_1_1_1_1_1_1_1_1_1_1_1_1_1_1_1_1_1_1_1_1_1_1">NA()</definedName>
    <definedName name="Excel_BuiltIn_Print_Area_3_1_1_1_1_1_1_1_1_1_1_1_1_1_1_1_1_1_1_1_1_1_1_1">NA()</definedName>
    <definedName name="Excel_BuiltIn_Print_Area_3_1_1_1_1_1_1_1_1_1_1_1_1_1_1_1_1_1_1_1_1_1_1_1_1">NA()</definedName>
    <definedName name="Excel_BuiltIn_Print_Area_3_1_1_1_1_1_1_1_1_1_1_1_1_1_1_1_1_1_1_1_1_1_1_1_1_1">NA()</definedName>
    <definedName name="Excel_BuiltIn_Print_Area_3_1_1_1_1_1_1_1_1_1_1_1_1_1_1_1_1_1_1_1_1_1_1_1_1_1_1">NA()</definedName>
    <definedName name="Excel_BuiltIn_Print_Area_3_1_1_1_1_1_1_1_1_1_1_1_1_1_1_1_1_1_1_1_1_1_1_1_1_1_1_1">"$#REF!.$A$1:$E$15"</definedName>
    <definedName name="Excel_BuiltIn_Print_Area_3_1_1_1_1_1_1_1_1_1_1_1_1_1_1_1_1_1_1_1_1_1_1_1_1_1_1_1_1">NA()</definedName>
    <definedName name="Excel_BuiltIn_Print_Area_3_1_1_1_1_1_1_1_1_1_1_1_1_1_1_1_1_2">NA()</definedName>
    <definedName name="Excel_BuiltIn_Print_Area_3_1_1_1_1_1_1_1_1_1_1_1_1_1_1_1_2">"$#REF!.$A$1:$E$15"</definedName>
    <definedName name="Excel_BuiltIn_Print_Area_3_1_1_1_1_1_1_1_1_1_1_1_1_2">"$#REF!.$A$1:$E$15"</definedName>
    <definedName name="Excel_BuiltIn_Print_Area_3_1_1_1_1_1_1_1_1_1_1_1_1_2_1">"$#REF!.$A$1:$E$15"</definedName>
    <definedName name="Excel_BuiltIn_Print_Area_3_1_1_1_1_1_1_1_1_1_1_1_2">NA()</definedName>
    <definedName name="Excel_BuiltIn_Print_Area_3_1_1_1_1_1_1_1_1_1_1_1_2_1">"$#REF!.$#REF!$#REF!"</definedName>
    <definedName name="Excel_BuiltIn_Print_Area_3_1_1_1_1_1_1_1_1_1_1_1_2_1_1">NA()</definedName>
    <definedName name="Excel_BuiltIn_Print_Area_3_1_1_1_1_1_1_1_1_1_1_2">NA()</definedName>
    <definedName name="Excel_BuiltIn_Print_Area_3_1_1_1_1_1_1_1_1_1_1_2_1">"$#REF!.$#REF!$#REF!"</definedName>
    <definedName name="Excel_BuiltIn_Print_Area_3_1_1_1_1_1_1_1_1_1_1_2_1_1">NA()</definedName>
    <definedName name="Excel_BuiltIn_Print_Area_3_1_1_1_1_1_1_1_1_1_2">NA()</definedName>
    <definedName name="Excel_BuiltIn_Print_Area_3_1_1_1_1_1_1_1_1_1_2_1">"$#REF!.$#REF!$#REF!"</definedName>
    <definedName name="Excel_BuiltIn_Print_Area_3_1_1_1_1_1_1_1_1_1_2_1_1">NA()</definedName>
    <definedName name="Excel_BuiltIn_Print_Area_3_1_1_1_1_1_1_1_1_1_3">NA()</definedName>
    <definedName name="Excel_BuiltIn_Print_Area_3_1_1_1_1_1_1_1_1_2">NA()</definedName>
    <definedName name="Excel_BuiltIn_Print_Area_3_1_1_1_1_1_1_1_1_2_1">"$#REF!.$#REF!$#REF!"</definedName>
    <definedName name="Excel_BuiltIn_Print_Area_3_1_1_1_1_1_1_1_1_2_1_1">NA()</definedName>
    <definedName name="Excel_BuiltIn_Print_Area_3_1_1_1_1_1_1_1_1_3">"$#REF!.$A$1:$G$9"</definedName>
    <definedName name="Excel_BuiltIn_Print_Area_3_1_1_1_1_1_1_1_1_5_1">NA()</definedName>
    <definedName name="Excel_BuiltIn_Print_Area_3_1_1_1_1_1_1_1_1_5_2">NA()</definedName>
    <definedName name="Excel_BuiltIn_Print_Area_3_1_1_1_1_1_1_1_2">NA()</definedName>
    <definedName name="Excel_BuiltIn_Print_Area_3_1_1_1_1_1_1_1_2_1">"$#REF!.$#REF!$#REF!"</definedName>
    <definedName name="Excel_BuiltIn_Print_Area_3_1_1_1_1_1_1_1_2_1_1">NA()</definedName>
    <definedName name="Excel_BuiltIn_Print_Area_3_1_1_1_1_1_1_1_2_2">NA()</definedName>
    <definedName name="Excel_BuiltIn_Print_Area_3_1_1_1_1_1_1_1_3">NA()</definedName>
    <definedName name="Excel_BuiltIn_Print_Area_3_1_1_1_1_1_1_1_3_1">NA()</definedName>
    <definedName name="Excel_BuiltIn_Print_Area_3_1_1_1_1_1_1_1_5_1">NA()</definedName>
    <definedName name="Excel_BuiltIn_Print_Area_3_1_1_1_1_1_1_1_5_2">NA()</definedName>
    <definedName name="Excel_BuiltIn_Print_Area_3_1_1_1_1_1_1_1_5_5_1">NA()</definedName>
    <definedName name="Excel_BuiltIn_Print_Area_3_1_1_1_1_1_1_1_5_5_2">NA()</definedName>
    <definedName name="Excel_BuiltIn_Print_Area_3_1_1_1_1_1_1_2">NA()</definedName>
    <definedName name="Excel_BuiltIn_Print_Area_3_1_1_1_1_1_1_2_1">"$#REF!.$#REF!$#REF!"</definedName>
    <definedName name="Excel_BuiltIn_Print_Area_3_1_1_1_1_1_1_2_1_1">NA()</definedName>
    <definedName name="Excel_BuiltIn_Print_Area_3_1_1_1_1_1_1_2_1_1_1">NA()</definedName>
    <definedName name="Excel_BuiltIn_Print_Area_3_1_1_1_1_1_1_2_2">NA()</definedName>
    <definedName name="Excel_BuiltIn_Print_Area_3_1_1_1_1_1_1_3">NA()</definedName>
    <definedName name="Excel_BuiltIn_Print_Area_3_1_1_1_1_1_1_3_1">NA()</definedName>
    <definedName name="Excel_BuiltIn_Print_Area_3_1_1_1_1_1_1_4">NA()</definedName>
    <definedName name="Excel_BuiltIn_Print_Area_3_1_1_1_1_1_2">NA()</definedName>
    <definedName name="Excel_BuiltIn_Print_Area_3_1_1_1_1_1_2_1">"$#REF!.$#REF!$#REF!"</definedName>
    <definedName name="Excel_BuiltIn_Print_Area_3_1_1_1_1_1_2_1_1">NA()</definedName>
    <definedName name="Excel_BuiltIn_Print_Area_3_1_1_1_1_1_2_2">NA()</definedName>
    <definedName name="Excel_BuiltIn_Print_Area_3_1_1_1_1_1_3_1_1">NA()</definedName>
    <definedName name="Excel_BuiltIn_Print_Area_3_1_1_1_1_1_3_1_1_1">NA()</definedName>
    <definedName name="Excel_BuiltIn_Print_Area_3_1_1_1_1_1_3_1_1_1_1">NA()</definedName>
    <definedName name="Excel_BuiltIn_Print_Area_3_1_1_1_1_1_3_1_1_1_1_1_1">NA()</definedName>
    <definedName name="Excel_BuiltIn_Print_Area_3_1_1_1_1_1_3_1_1_1_1_1_1_1">NA()</definedName>
    <definedName name="Excel_BuiltIn_Print_Area_3_1_1_1_1_1_3_1_2">NA()</definedName>
    <definedName name="Excel_BuiltIn_Print_Area_3_1_1_1_1_1_3_1_2_1">NA()</definedName>
    <definedName name="Excel_BuiltIn_Print_Area_3_1_1_1_1_1_3_1_2_2">NA()</definedName>
    <definedName name="Excel_BuiltIn_Print_Area_3_1_1_1_1_1_3_2">"$#REF!.$#REF!$#REF!"</definedName>
    <definedName name="Excel_BuiltIn_Print_Area_3_1_1_1_1_1_3_5_1_1">NA()</definedName>
    <definedName name="Excel_BuiltIn_Print_Area_3_1_1_1_1_1_3_5_1_1_1">NA()</definedName>
    <definedName name="Excel_BuiltIn_Print_Area_3_1_1_1_1_1_3_5_1_2">NA()</definedName>
    <definedName name="Excel_BuiltIn_Print_Area_3_1_1_1_1_1_3_5_2">NA()</definedName>
    <definedName name="Excel_BuiltIn_Print_Area_3_1_1_1_1_1_3_5_5_1">NA()</definedName>
    <definedName name="Excel_BuiltIn_Print_Area_3_1_1_1_1_1_3_5_5_2">NA()</definedName>
    <definedName name="Excel_BuiltIn_Print_Area_3_1_1_1_1_1_4_1">NA()</definedName>
    <definedName name="Excel_BuiltIn_Print_Area_3_1_1_1_1_1_4_1_1">NA()</definedName>
    <definedName name="Excel_BuiltIn_Print_Area_3_1_1_1_1_1_4_1_1_1">NA()</definedName>
    <definedName name="Excel_BuiltIn_Print_Area_3_1_1_1_1_1_4_1_1_1_1">NA()</definedName>
    <definedName name="Excel_BuiltIn_Print_Area_3_1_1_1_1_1_4_1_2">NA()</definedName>
    <definedName name="Excel_BuiltIn_Print_Area_3_1_1_1_1_1_4_2">"$#REF!.$#REF!$#REF!"</definedName>
    <definedName name="Excel_BuiltIn_Print_Area_3_1_1_1_1_1_4_5_1_1">NA()</definedName>
    <definedName name="Excel_BuiltIn_Print_Area_3_1_1_1_1_1_4_5_1_1_1">NA()</definedName>
    <definedName name="Excel_BuiltIn_Print_Area_3_1_1_1_1_1_4_5_1_2">NA()</definedName>
    <definedName name="Excel_BuiltIn_Print_Area_3_1_1_1_1_1_4_5_2">NA()</definedName>
    <definedName name="Excel_BuiltIn_Print_Area_3_1_1_1_1_1_4_5_5_1">NA()</definedName>
    <definedName name="Excel_BuiltIn_Print_Area_3_1_1_1_1_1_4_5_5_2">NA()</definedName>
    <definedName name="Excel_BuiltIn_Print_Area_3_1_1_1_1_1_5_1">NA()</definedName>
    <definedName name="Excel_BuiltIn_Print_Area_3_1_1_1_1_1_5_1_1">NA()</definedName>
    <definedName name="Excel_BuiltIn_Print_Area_3_1_1_1_1_1_5_1_1_1">NA()</definedName>
    <definedName name="Excel_BuiltIn_Print_Area_3_1_1_1_1_1_5_1_1_1_1">NA()</definedName>
    <definedName name="Excel_BuiltIn_Print_Area_3_1_1_1_1_1_5_2">"$#REF!.$#REF!$#REF!"</definedName>
    <definedName name="Excel_BuiltIn_Print_Area_3_1_1_1_1_1_5_5_1_1">NA()</definedName>
    <definedName name="Excel_BuiltIn_Print_Area_3_1_1_1_1_1_5_5_1_1_1">NA()</definedName>
    <definedName name="Excel_BuiltIn_Print_Area_3_1_1_1_1_1_5_5_1_2">NA()</definedName>
    <definedName name="Excel_BuiltIn_Print_Area_3_1_1_1_1_1_5_5_2">NA()</definedName>
    <definedName name="Excel_BuiltIn_Print_Area_3_1_1_1_1_1_5_5_5_1">NA()</definedName>
    <definedName name="Excel_BuiltIn_Print_Area_3_1_1_1_1_1_5_5_5_2">NA()</definedName>
    <definedName name="Excel_BuiltIn_Print_Area_3_1_1_1_1_1_8_1">NA()</definedName>
    <definedName name="Excel_BuiltIn_Print_Area_3_1_1_1_1_1_8_1_1">NA()</definedName>
    <definedName name="Excel_BuiltIn_Print_Area_3_1_1_1_1_1_8_1_1_1">NA()</definedName>
    <definedName name="Excel_BuiltIn_Print_Area_3_1_1_1_1_1_8_1_1_1_1">NA()</definedName>
    <definedName name="Excel_BuiltIn_Print_Area_3_1_1_1_1_1_8_1_1_1_1_1">NA()</definedName>
    <definedName name="Excel_BuiltIn_Print_Area_3_1_1_1_1_1_8_2">"$#REF!.$#REF!$#REF!"</definedName>
    <definedName name="Excel_BuiltIn_Print_Area_3_1_1_1_1_1_8_5_1_1">NA()</definedName>
    <definedName name="Excel_BuiltIn_Print_Area_3_1_1_1_1_1_8_5_1_1_1">NA()</definedName>
    <definedName name="Excel_BuiltIn_Print_Area_3_1_1_1_1_1_8_5_1_2">NA()</definedName>
    <definedName name="Excel_BuiltIn_Print_Area_3_1_1_1_1_1_8_5_2">NA()</definedName>
    <definedName name="Excel_BuiltIn_Print_Area_3_1_1_1_1_1_8_5_5_1">NA()</definedName>
    <definedName name="Excel_BuiltIn_Print_Area_3_1_1_1_1_1_8_5_5_2">NA()</definedName>
    <definedName name="Excel_BuiltIn_Print_Area_3_1_1_1_1_2">NA()</definedName>
    <definedName name="Excel_BuiltIn_Print_Area_3_1_1_1_1_2_1">"$#REF!.$#REF!$#REF!"</definedName>
    <definedName name="Excel_BuiltIn_Print_Area_3_1_1_1_1_2_1_1">"$#REF!.$A$1:$E$15"</definedName>
    <definedName name="Excel_BuiltIn_Print_Area_3_1_1_1_1_2_1_1_1">"$#REF!.$A$1:$E$15"</definedName>
    <definedName name="Excel_BuiltIn_Print_Area_3_1_1_1_1_2_2">NA()</definedName>
    <definedName name="Excel_BuiltIn_Print_Area_3_1_1_1_1_3">NA()</definedName>
    <definedName name="Excel_BuiltIn_Print_Area_3_1_1_1_1_4">NA()</definedName>
    <definedName name="Excel_BuiltIn_Print_Area_3_1_1_1_1_4_1">NA()</definedName>
    <definedName name="Excel_BuiltIn_Print_Area_3_1_1_1_1_4_1_1">NA()</definedName>
    <definedName name="Excel_BuiltIn_Print_Area_3_1_1_1_1_4_1_1_1">NA()</definedName>
    <definedName name="Excel_BuiltIn_Print_Area_3_1_1_1_1_4_2">NA()</definedName>
    <definedName name="Excel_BuiltIn_Print_Area_3_1_1_1_1_8">"$#REF!.$A$1:$E$15"</definedName>
    <definedName name="Excel_BuiltIn_Print_Area_3_1_1_1_2">NA()</definedName>
    <definedName name="Excel_BuiltIn_Print_Area_3_1_1_1_2_1">"$#REF!.$#REF!$#REF!"</definedName>
    <definedName name="Excel_BuiltIn_Print_Area_3_1_1_1_2_1_1">NA()</definedName>
    <definedName name="Excel_BuiltIn_Print_Area_3_1_1_1_2_1_1_1">NA()</definedName>
    <definedName name="Excel_BuiltIn_Print_Area_3_1_1_1_2_1_2">NA()</definedName>
    <definedName name="Excel_BuiltIn_Print_Area_3_1_1_1_2_2">NA()</definedName>
    <definedName name="Excel_BuiltIn_Print_Area_3_1_1_1_2_2_1">NA()</definedName>
    <definedName name="Excel_BuiltIn_Print_Area_3_1_1_1_3">NA()</definedName>
    <definedName name="Excel_BuiltIn_Print_Area_3_1_1_1_3_2">NA()</definedName>
    <definedName name="Excel_BuiltIn_Print_Area_3_1_1_1_4">NA()</definedName>
    <definedName name="Excel_BuiltIn_Print_Area_3_1_1_1_4_1">NA()</definedName>
    <definedName name="Excel_BuiltIn_Print_Area_3_1_1_1_4_1_1">NA()</definedName>
    <definedName name="Excel_BuiltIn_Print_Area_3_1_1_1_4_1_1_1">NA()</definedName>
    <definedName name="Excel_BuiltIn_Print_Area_3_1_1_1_5_1">NA()</definedName>
    <definedName name="Excel_BuiltIn_Print_Area_3_1_1_1_5_1_1">"$#REF!.$A$1:$G$20"</definedName>
    <definedName name="Excel_BuiltIn_Print_Area_3_1_1_1_5_1_1_1">"$#REF!.$A$1:$G$20"</definedName>
    <definedName name="Excel_BuiltIn_Print_Area_3_1_1_1_5_1_2">"$#REF!.$A$1:$G$20"</definedName>
    <definedName name="Excel_BuiltIn_Print_Area_3_1_1_1_5_2">NA()</definedName>
    <definedName name="Excel_BuiltIn_Print_Area_3_1_1_1_6">NA()</definedName>
    <definedName name="Excel_BuiltIn_Print_Area_3_1_1_1_6_2">NA()</definedName>
    <definedName name="Excel_BuiltIn_Print_Area_3_1_1_1_7">NA()</definedName>
    <definedName name="Excel_BuiltIn_Print_Area_3_1_1_1_7_2">NA()</definedName>
    <definedName name="Excel_BuiltIn_Print_Area_3_1_1_1_8">NA()</definedName>
    <definedName name="Excel_BuiltIn_Print_Area_3_1_1_2">NA()</definedName>
    <definedName name="Excel_BuiltIn_Print_Area_3_1_1_2_1">"$#REF!.$#REF!$#REF!"</definedName>
    <definedName name="Excel_BuiltIn_Print_Area_3_1_1_2_1_1">NA()</definedName>
    <definedName name="Excel_BuiltIn_Print_Area_3_1_1_2_1_1_1">NA()</definedName>
    <definedName name="Excel_BuiltIn_Print_Area_3_1_1_2_1_2">NA()</definedName>
    <definedName name="Excel_BuiltIn_Print_Area_3_1_1_2_2">NA()</definedName>
    <definedName name="Excel_BuiltIn_Print_Area_3_1_1_2_2_1">NA()</definedName>
    <definedName name="Excel_BuiltIn_Print_Area_3_1_1_3">NA()</definedName>
    <definedName name="Excel_BuiltIn_Print_Area_3_1_1_3_2">NA()</definedName>
    <definedName name="Excel_BuiltIn_Print_Area_3_1_1_4">NA()</definedName>
    <definedName name="Excel_BuiltIn_Print_Area_3_1_1_4_1">NA()</definedName>
    <definedName name="Excel_BuiltIn_Print_Area_3_1_1_4_1_1">NA()</definedName>
    <definedName name="Excel_BuiltIn_Print_Area_3_1_1_5_1">"$#REF!.$A$1:$G$20"</definedName>
    <definedName name="Excel_BuiltIn_Print_Area_3_1_1_5_1_1">"$#REF!.$A$1:$G$20"</definedName>
    <definedName name="Excel_BuiltIn_Print_Area_3_1_1_5_2">NA()</definedName>
    <definedName name="Excel_BuiltIn_Print_Area_3_1_1_6">NA()</definedName>
    <definedName name="Excel_BuiltIn_Print_Area_3_1_1_6_2">NA()</definedName>
    <definedName name="Excel_BuiltIn_Print_Area_3_1_1_7">NA()</definedName>
    <definedName name="Excel_BuiltIn_Print_Area_3_1_1_7_2">NA()</definedName>
    <definedName name="Excel_BuiltIn_Print_Area_3_1_1_8">NA()</definedName>
    <definedName name="Excel_BuiltIn_Print_Area_3_1_2">NA()</definedName>
    <definedName name="Excel_BuiltIn_Print_Area_3_1_2_1">"$#REF!.$#REF!$#REF!"</definedName>
    <definedName name="Excel_BuiltIn_Print_Area_3_1_2_1_1">NA()</definedName>
    <definedName name="Excel_BuiltIn_Print_Area_3_1_2_1_1_1">NA()</definedName>
    <definedName name="Excel_BuiltIn_Print_Area_3_1_2_1_1_1_1">(#REF!,#REF!)</definedName>
    <definedName name="Excel_BuiltIn_Print_Area_3_1_2_1_1_1_1_1">(#REF!,#REF!)</definedName>
    <definedName name="Excel_BuiltIn_Print_Area_3_1_2_1_1_1_1_1_1">(#REF!,#REF!)</definedName>
    <definedName name="Excel_BuiltIn_Print_Area_3_1_2_1_1_1_1_1_1_1">(#REF!,#REF!)</definedName>
    <definedName name="Excel_BuiltIn_Print_Area_3_1_2_1_1_1_2">(#REF!,#REF!)</definedName>
    <definedName name="Excel_BuiltIn_Print_Area_3_1_2_1_2">NA()</definedName>
    <definedName name="Excel_BuiltIn_Print_Area_3_1_2_1_2_1">(#REF!,#REF!)</definedName>
    <definedName name="Excel_BuiltIn_Print_Area_3_1_2_1_2_1_1">(#REF!,#REF!)</definedName>
    <definedName name="Excel_BuiltIn_Print_Area_3_1_2_1_2_1_2">(#REF!,#REF!)</definedName>
    <definedName name="Excel_BuiltIn_Print_Area_3_1_3">(#REF!,#REF!)</definedName>
    <definedName name="Excel_BuiltIn_Print_Area_3_1_3_1">NA()</definedName>
    <definedName name="Excel_BuiltIn_Print_Area_3_1_3_1_1">(#REF!,#REF!)</definedName>
    <definedName name="Excel_BuiltIn_Print_Area_3_1_3_1_1_1">(#REF!,#REF!)</definedName>
    <definedName name="Excel_BuiltIn_Print_Area_3_1_3_1_1_1_1">(#REF!,#REF!)</definedName>
    <definedName name="Excel_BuiltIn_Print_Area_3_1_3_2">NA()</definedName>
    <definedName name="Excel_BuiltIn_Print_Area_3_1_3_2_1">(#REF!,#REF!)</definedName>
    <definedName name="Excel_BuiltIn_Print_Area_3_1_3_2_1_1">(#REF!,#REF!)</definedName>
    <definedName name="Excel_BuiltIn_Print_Area_3_1_3_2_1_1_1">(#REF!,#REF!)</definedName>
    <definedName name="Excel_BuiltIn_Print_Area_3_1_3_2_1_2">(#REF!,#REF!)</definedName>
    <definedName name="Excel_BuiltIn_Print_Area_3_1_4">NA()</definedName>
    <definedName name="Excel_BuiltIn_Print_Area_3_1_4_1">NA()</definedName>
    <definedName name="Excel_BuiltIn_Print_Area_3_1_4_1_1">NA()</definedName>
    <definedName name="Excel_BuiltIn_Print_Area_3_1_4_1_1_1">NA()</definedName>
    <definedName name="Excel_BuiltIn_Print_Area_3_1_5">NA()</definedName>
    <definedName name="Excel_BuiltIn_Print_Area_3_1_5_1">"$#REF!.$A$1:$G$20"</definedName>
    <definedName name="Excel_BuiltIn_Print_Area_3_1_5_1_1">"$#REF!.$A$1:$G$20"</definedName>
    <definedName name="Excel_BuiltIn_Print_Area_3_1_5_2">NA()</definedName>
    <definedName name="Excel_BuiltIn_Print_Area_3_1_6">NA()</definedName>
    <definedName name="Excel_BuiltIn_Print_Area_3_1_6_1">(#REF!,#REF!)</definedName>
    <definedName name="Excel_BuiltIn_Print_Area_3_1_6_1_1">(#REF!,#REF!)</definedName>
    <definedName name="Excel_BuiltIn_Print_Area_3_1_6_2">NA()</definedName>
    <definedName name="Excel_BuiltIn_Print_Area_3_1_6_2_1">(#REF!,#REF!)</definedName>
    <definedName name="Excel_BuiltIn_Print_Area_3_1_6_2_1_1">(#REF!,#REF!)</definedName>
    <definedName name="Excel_BuiltIn_Print_Area_3_1_6_2_1_1_1">(#REF!,#REF!)</definedName>
    <definedName name="Excel_BuiltIn_Print_Area_3_1_6_2_1_2">(#REF!,#REF!)</definedName>
    <definedName name="Excel_BuiltIn_Print_Area_3_1_7">NA()</definedName>
    <definedName name="Excel_BuiltIn_Print_Area_3_1_7_1">(#REF!,#REF!)</definedName>
    <definedName name="Excel_BuiltIn_Print_Area_3_1_7_1_1">(#REF!,#REF!)</definedName>
    <definedName name="Excel_BuiltIn_Print_Area_3_1_7_2">NA()</definedName>
    <definedName name="Excel_BuiltIn_Print_Area_3_1_7_2_1">(#REF!,#REF!)</definedName>
    <definedName name="Excel_BuiltIn_Print_Area_3_1_7_2_1_1">(#REF!,#REF!)</definedName>
    <definedName name="Excel_BuiltIn_Print_Area_3_1_7_2_1_1_1">(#REF!,#REF!)</definedName>
    <definedName name="Excel_BuiltIn_Print_Area_3_1_7_2_1_2">(#REF!,#REF!)</definedName>
    <definedName name="Excel_BuiltIn_Print_Area_3_2">NA()</definedName>
    <definedName name="Excel_BuiltIn_Print_Area_3_2_1">NA()</definedName>
    <definedName name="Excel_BuiltIn_Print_Area_3_4">NA()</definedName>
    <definedName name="Excel_BuiltIn_Print_Area_3_4_1">NA()</definedName>
    <definedName name="Excel_BuiltIn_Print_Area_3_5">"$#REF!.$A$1:$G$287"</definedName>
    <definedName name="Excel_BuiltIn_Print_Area_4_1_1">NA()</definedName>
    <definedName name="Excel_BuiltIn_Print_Area_4_1_1_1">NA()</definedName>
    <definedName name="Excel_BuiltIn_Print_Area_4_1_1_1_1_1">NA()</definedName>
    <definedName name="Excel_BuiltIn_Print_Area_4_1_1_1_1_1_1">NA()</definedName>
    <definedName name="Excel_BuiltIn_Print_Area_4_1_1_1_1_1_1_1">NA()</definedName>
    <definedName name="Excel_BuiltIn_Print_Area_4_1_1_1_1_1_1_1_1">NA()</definedName>
    <definedName name="Excel_BuiltIn_Print_Area_4_1_1_1_1_1_1_1_1_1">"$#REF!.$A$1:$G$9"</definedName>
    <definedName name="Excel_BuiltIn_Print_Area_4_1_1_1_1_1_1_1_1_1_1">NA()</definedName>
    <definedName name="Excel_BuiltIn_Print_Area_4_1_1_1_1_1_1_1_1_1_1_1">"$#REF!.$A$1:$J$131"</definedName>
    <definedName name="Excel_BuiltIn_Print_Area_4_1_1_1_1_1_1_1_1_1_1_1_1">NA()</definedName>
    <definedName name="Excel_BuiltIn_Print_Area_4_1_1_1_1_1_1_1_1_1_1_1_1_1">NA()</definedName>
    <definedName name="Excel_BuiltIn_Print_Area_4_1_1_1_1_1_1_1_1_1_1_1_1_1_1">NA()</definedName>
    <definedName name="Excel_BuiltIn_Print_Area_4_1_1_1_1_1_1_1_1_1_1_1_1_1_1_1">NA()</definedName>
    <definedName name="Excel_BuiltIn_Print_Area_4_1_1_1_1_1_1_1_1_1_1_1_1_1_1_1_1">NA()</definedName>
    <definedName name="Excel_BuiltIn_Print_Area_4_1_1_1_1_1_1_1_1_1_1_1_1_1_1_1_1_1">"$#REF!.$A$1:$J$131"</definedName>
    <definedName name="Excel_BuiltIn_Print_Area_4_1_1_1_1_1_1_1_1_1_1_1_1_1_1_1_1_1_1">NA()</definedName>
    <definedName name="Excel_BuiltIn_Print_Area_4_1_1_1_1_1_1_1_1_1_1_1_1_1_1_1_1_1_1_1">NA()</definedName>
    <definedName name="Excel_BuiltIn_Print_Area_4_1_1_1_1_1_1_1_1_1_1_1_1_1_1_1_1_1_1_1_1">NA()</definedName>
    <definedName name="Excel_BuiltIn_Print_Area_4_1_1_1_1_1_1_1_1_1_1_1_1_1_1_1_1_1_1_1_1_1">"$#REF!.$A$1:$G$9"</definedName>
    <definedName name="Excel_BuiltIn_Print_Area_4_1_1_1_1_1_1_1_1_1_1_1_1_1_1_1_1_1_1_1_1_1_1">NA()</definedName>
    <definedName name="Excel_BuiltIn_Print_Area_4_1_1_1_1_1_1_1_1_1_1_1_1_1_1_1_1_1_1_1_1_1_1_1">"$#REF!.$A$1:$J$131"</definedName>
    <definedName name="Excel_BuiltIn_Print_Area_4_1_1_1_1_1_1_1_1_1_1_1_1_1_1_1_1_1_1_1_1_1_1_1_1">NA()</definedName>
    <definedName name="Excel_BuiltIn_Print_Area_4_1_1_1_1_1_1_1_1_1_1_1_1_1_1_1_1_1_1_1_1_1_1_1_1_1">NA()</definedName>
    <definedName name="Excel_BuiltIn_Print_Area_4_1_1_1_1_1_1_1_1_1_1_1_1_1_2">NA()</definedName>
    <definedName name="Excel_BuiltIn_Print_Area_4_1_1_1_1_1_1_1_1_1_1_1_1_2">NA()</definedName>
    <definedName name="Excel_BuiltIn_Print_Area_4_1_1_1_1_1_1_1_1_1_1_1_1_2_1">"$#REF!.$A$1:$G$9"</definedName>
    <definedName name="Excel_BuiltIn_Print_Area_4_1_1_1_1_1_1_1_1_1_1_1_2">"$#REF!.$A$1:$J$131"</definedName>
    <definedName name="Excel_BuiltIn_Print_Area_4_1_1_1_1_1_1_1_1_1_1_1_2_1">NA()</definedName>
    <definedName name="Excel_BuiltIn_Print_Area_4_1_1_1_1_1_1_1_1_1_1_2">NA()</definedName>
    <definedName name="Excel_BuiltIn_Print_Area_4_1_1_1_1_1_1_1_1_1_1_2_1">"$#REF!.$A$1:$G$9"</definedName>
    <definedName name="Excel_BuiltIn_Print_Area_4_1_1_1_1_1_1_1_1_1_1_2_1_1">"$#REF!.$A$1:$G$9"</definedName>
    <definedName name="Excel_BuiltIn_Print_Area_4_1_1_1_1_1_1_1_1_1_2">NA()</definedName>
    <definedName name="Excel_BuiltIn_Print_Area_4_1_1_1_1_1_1_1_1_1_2_1">NA()</definedName>
    <definedName name="Excel_BuiltIn_Print_Area_4_1_1_1_1_1_1_1_1_2">"$#REF!.$#REF!$#REF!"</definedName>
    <definedName name="Excel_BuiltIn_Print_Area_4_1_1_1_1_1_1_1_2">"$#REF!.$A$1:$G$9"</definedName>
    <definedName name="Excel_BuiltIn_Print_Area_4_1_1_1_1_1_1_2">NA()</definedName>
    <definedName name="Excel_BuiltIn_Print_Area_4_1_1_1_1_1_2">NA()</definedName>
    <definedName name="Excel_BuiltIn_Print_Area_4_1_1_1_1_2">NA()</definedName>
    <definedName name="Excel_BuiltIn_Print_Area_4_1_1_1_1_2_1">NA()</definedName>
    <definedName name="Excel_BuiltIn_Print_Area_4_1_1_1_1_2_1_1">NA()</definedName>
    <definedName name="Excel_BuiltIn_Print_Area_4_1_1_1_1_2_2">NA()</definedName>
    <definedName name="Excel_BuiltIn_Print_Area_4_1_1_1_1_3">NA()</definedName>
    <definedName name="Excel_BuiltIn_Print_Area_4_1_1_1_1_3_1_1">NA()</definedName>
    <definedName name="Excel_BuiltIn_Print_Area_4_1_1_1_2">NA()</definedName>
    <definedName name="Excel_BuiltIn_Print_Area_4_1_1_1_2_1">"$#REF!.$#REF!$#REF!"</definedName>
    <definedName name="Excel_BuiltIn_Print_Area_4_1_1_1_2_1_1">NA()</definedName>
    <definedName name="Excel_BuiltIn_Print_Area_4_1_1_1_2_1_1_1">NA()</definedName>
    <definedName name="Excel_BuiltIn_Print_Area_4_1_1_1_3">NA()</definedName>
    <definedName name="Excel_BuiltIn_Print_Area_4_1_1_1_3_1">NA()</definedName>
    <definedName name="Excel_BuiltIn_Print_Area_4_1_1_1_4">NA()</definedName>
    <definedName name="Excel_BuiltIn_Print_Area_4_1_1_1_4_1">NA()</definedName>
    <definedName name="Excel_BuiltIn_Print_Area_4_1_1_1_4_1_1">NA()</definedName>
    <definedName name="Excel_BuiltIn_Print_Area_4_1_1_1_4_1_1_1">NA()</definedName>
    <definedName name="Excel_BuiltIn_Print_Area_4_1_1_1_4_1_1_1_1">NA()</definedName>
    <definedName name="Excel_BuiltIn_Print_Area_4_1_1_1_8">NA()</definedName>
    <definedName name="Excel_BuiltIn_Print_Area_4_1_1_2">NA()</definedName>
    <definedName name="Excel_BuiltIn_Print_Area_4_1_1_2_1">"$#REF!.$#REF!$#REF!"</definedName>
    <definedName name="Excel_BuiltIn_Print_Area_4_1_1_2_1_1">NA()</definedName>
    <definedName name="Excel_BuiltIn_Print_Area_4_1_1_2_1_1_1">NA()</definedName>
    <definedName name="Excel_BuiltIn_Print_Area_4_1_1_3_1">NA()</definedName>
    <definedName name="Excel_BuiltIn_Print_Area_4_1_1_3_2">NA()</definedName>
    <definedName name="Excel_BuiltIn_Print_Area_4_1_1_4">NA()</definedName>
    <definedName name="Excel_BuiltIn_Print_Area_4_1_1_4_1">NA()</definedName>
    <definedName name="Excel_BuiltIn_Print_Area_4_1_1_4_1_1">NA()</definedName>
    <definedName name="Excel_BuiltIn_Print_Area_4_1_1_4_1_1_1">NA()</definedName>
    <definedName name="Excel_BuiltIn_Print_Area_4_1_2">NA()</definedName>
    <definedName name="Excel_BuiltIn_Print_Area_4_1_2_1">NA()</definedName>
    <definedName name="Excel_BuiltIn_Print_Area_4_1_2_1_1">NA()</definedName>
    <definedName name="Excel_BuiltIn_Print_Area_4_1_2_1_1_1">NA()</definedName>
    <definedName name="Excel_BuiltIn_Print_Area_4_1_2_2">NA()</definedName>
    <definedName name="Excel_BuiltIn_Print_Area_4_1_2_2_1">NA()</definedName>
    <definedName name="Excel_BuiltIn_Print_Area_4_1_3">NA()</definedName>
    <definedName name="Excel_BuiltIn_Print_Area_4_1_3_1">NA()</definedName>
    <definedName name="Excel_BuiltIn_Print_Area_4_1_4">NA()</definedName>
    <definedName name="Excel_BuiltIn_Print_Area_4_1_4_1">NA()</definedName>
    <definedName name="Excel_BuiltIn_Print_Area_4_1_4_1_1">NA()</definedName>
    <definedName name="Excel_BuiltIn_Print_Area_4_1_4_1_1_1">NA()</definedName>
    <definedName name="Excel_BuiltIn_Print_Area_4_1_5_1">"$#REF!.$A$1:$G$9"</definedName>
    <definedName name="Excel_BuiltIn_Print_Area_4_1_5_1_1">"$#REF!.$A$1:$G$9"</definedName>
    <definedName name="Excel_BuiltIn_Print_Area_4_1_5_2">NA()</definedName>
    <definedName name="Excel_BuiltIn_Print_Area_4_1_6">NA()</definedName>
    <definedName name="Excel_BuiltIn_Print_Area_4_1_6_2">NA()</definedName>
    <definedName name="Excel_BuiltIn_Print_Area_4_1_7">NA()</definedName>
    <definedName name="Excel_BuiltIn_Print_Area_4_1_7_2">NA()</definedName>
    <definedName name="Excel_BuiltIn_Print_Area_4_10">NA()</definedName>
    <definedName name="Excel_BuiltIn_Print_Area_4_12">NA()</definedName>
    <definedName name="Excel_BuiltIn_Print_Area_4_13">NA()</definedName>
    <definedName name="Excel_BuiltIn_Print_Area_4_14">NA()</definedName>
    <definedName name="Excel_BuiltIn_Print_Area_4_15">NA()</definedName>
    <definedName name="Excel_BuiltIn_Print_Area_4_16">NA()</definedName>
    <definedName name="Excel_BuiltIn_Print_Area_4_17">NA()</definedName>
    <definedName name="Excel_BuiltIn_Print_Area_4_18">NA()</definedName>
    <definedName name="Excel_BuiltIn_Print_Area_4_18_1">NA()</definedName>
    <definedName name="Excel_BuiltIn_Print_Area_4_19">NA()</definedName>
    <definedName name="Excel_BuiltIn_Print_Area_4_2">NA()</definedName>
    <definedName name="Excel_BuiltIn_Print_Area_4_2_1">NA()</definedName>
    <definedName name="Excel_BuiltIn_Print_Area_4_20">NA()</definedName>
    <definedName name="Excel_BuiltIn_Print_Area_4_21">NA()</definedName>
    <definedName name="Excel_BuiltIn_Print_Area_4_21_1">NA()</definedName>
    <definedName name="Excel_BuiltIn_Print_Area_4_22">NA()</definedName>
    <definedName name="Excel_BuiltIn_Print_Area_4_23">NA()</definedName>
    <definedName name="Excel_BuiltIn_Print_Area_4_24">NA()</definedName>
    <definedName name="Excel_BuiltIn_Print_Area_4_25">NA()</definedName>
    <definedName name="Excel_BuiltIn_Print_Area_4_26">NA()</definedName>
    <definedName name="Excel_BuiltIn_Print_Area_4_27">NA()</definedName>
    <definedName name="Excel_BuiltIn_Print_Area_4_28">NA()</definedName>
    <definedName name="Excel_BuiltIn_Print_Area_4_3_2">NA()</definedName>
    <definedName name="Excel_BuiltIn_Print_Area_4_4">NA()</definedName>
    <definedName name="Excel_BuiltIn_Print_Area_4_4_1">NA()</definedName>
    <definedName name="Excel_BuiltIn_Print_Area_4_6">NA()</definedName>
    <definedName name="Excel_BuiltIn_Print_Area_4_7">NA()</definedName>
    <definedName name="Excel_BuiltIn_Print_Area_4_8">NA()</definedName>
    <definedName name="Excel_BuiltIn_Print_Area_4_9">NA()</definedName>
    <definedName name="Excel_BuiltIn_Print_Area_5_1">NA()</definedName>
    <definedName name="Excel_BuiltIn_Print_Area_5_1_1">NA()</definedName>
    <definedName name="Excel_BuiltIn_Print_Area_5_1_1_1">NA()</definedName>
    <definedName name="Excel_BuiltIn_Print_Area_5_1_1_1_1_1">NA()</definedName>
    <definedName name="Excel_BuiltIn_Print_Area_5_1_1_1_1_1_1">NA()</definedName>
    <definedName name="Excel_BuiltIn_Print_Area_5_1_1_1_1_1_1_1">NA()</definedName>
    <definedName name="Excel_BuiltIn_Print_Area_5_1_1_1_1_1_1_1_1">NA()</definedName>
    <definedName name="Excel_BuiltIn_Print_Area_5_1_1_1_1_1_1_1_1_1">NA()</definedName>
    <definedName name="Excel_BuiltIn_Print_Area_5_1_1_1_1_1_1_1_1_1_1">NA()</definedName>
    <definedName name="Excel_BuiltIn_Print_Area_5_1_1_1_1_1_1_1_1_1_1_1">NA()</definedName>
    <definedName name="Excel_BuiltIn_Print_Area_5_1_1_1_1_1_1_1_1_1_1_1_1">NA()</definedName>
    <definedName name="Excel_BuiltIn_Print_Area_5_1_1_1_1_1_1_1_1_1_1_1_1_1">NA()</definedName>
    <definedName name="Excel_BuiltIn_Print_Area_5_1_1_1_1_1_1_1_1_1_1_1_1_1_1">NA()</definedName>
    <definedName name="Excel_BuiltIn_Print_Area_5_1_1_1_1_1_1_1_1_1_1_1_1_1_1_1">NA()</definedName>
    <definedName name="Excel_BuiltIn_Print_Area_5_1_1_1_1_1_1_1_1_1_1_1_1_1_1_1_1">NA()</definedName>
    <definedName name="Excel_BuiltIn_Print_Area_5_1_1_1_1_1_1_1_1_1_2">NA()</definedName>
    <definedName name="Excel_BuiltIn_Print_Area_5_1_1_1_1_1_2">NA()</definedName>
    <definedName name="Excel_BuiltIn_Print_Area_5_1_1_1_1_2">NA()</definedName>
    <definedName name="Excel_BuiltIn_Print_Area_5_1_1_1_1_2_1">NA()</definedName>
    <definedName name="Excel_BuiltIn_Print_Area_5_1_1_1_1_3">NA()</definedName>
    <definedName name="Excel_BuiltIn_Print_Area_5_1_1_1_2">NA()</definedName>
    <definedName name="Excel_BuiltIn_Print_Area_5_1_1_1_2_1">"$#REF!.$#REF!$#REF!"</definedName>
    <definedName name="Excel_BuiltIn_Print_Area_5_1_1_1_2_1_1">"$#REF!.$#REF!$#REF!"</definedName>
    <definedName name="Excel_BuiltIn_Print_Area_5_1_1_1_2_2">NA()</definedName>
    <definedName name="Excel_BuiltIn_Print_Area_5_1_1_1_2_2_1">NA()</definedName>
    <definedName name="Excel_BuiltIn_Print_Area_5_1_1_1_3">NA()</definedName>
    <definedName name="Excel_BuiltIn_Print_Area_5_1_1_2">NA()</definedName>
    <definedName name="Excel_BuiltIn_Print_Area_5_1_1_2_1_1">NA()</definedName>
    <definedName name="Excel_BuiltIn_Print_Area_5_1_1_2_1_1_1">NA()</definedName>
    <definedName name="Excel_BuiltIn_Print_Area_5_1_1_2_1_2">NA()</definedName>
    <definedName name="Excel_BuiltIn_Print_Area_5_1_1_2_2">NA()</definedName>
    <definedName name="Excel_BuiltIn_Print_Area_5_1_1_3_1_1">NA()</definedName>
    <definedName name="Excel_BuiltIn_Print_Area_5_1_1_3_1_1_1">NA()</definedName>
    <definedName name="Excel_BuiltIn_Print_Area_5_1_1_3_1_1_1_1">NA()</definedName>
    <definedName name="Excel_BuiltIn_Print_Area_5_1_1_3_1_1_1_1_1">NA()</definedName>
    <definedName name="Excel_BuiltIn_Print_Area_5_1_1_3_1_1_1_1_1_1">NA()</definedName>
    <definedName name="Excel_BuiltIn_Print_Area_5_1_1_3_1_1_1_1_1_1_1">NA()</definedName>
    <definedName name="Excel_BuiltIn_Print_Area_5_1_1_3_1_1_1_1_1_1_1_1">NA()</definedName>
    <definedName name="Excel_BuiltIn_Print_Area_5_1_1_3_1_2">NA()</definedName>
    <definedName name="Excel_BuiltIn_Print_Area_5_1_1_3_1_2_1">NA()</definedName>
    <definedName name="Excel_BuiltIn_Print_Area_5_1_1_3_1_2_2">NA()</definedName>
    <definedName name="Excel_BuiltIn_Print_Area_5_1_1_3_2">"$#REF!.$#REF!$#REF!"</definedName>
    <definedName name="Excel_BuiltIn_Print_Area_5_1_1_3_5_1_1">NA()</definedName>
    <definedName name="Excel_BuiltIn_Print_Area_5_1_1_3_5_1_1_1">NA()</definedName>
    <definedName name="Excel_BuiltIn_Print_Area_5_1_1_3_5_1_2">NA()</definedName>
    <definedName name="Excel_BuiltIn_Print_Area_5_1_1_3_5_2">NA()</definedName>
    <definedName name="Excel_BuiltIn_Print_Area_5_1_1_3_5_5_1">NA()</definedName>
    <definedName name="Excel_BuiltIn_Print_Area_5_1_1_3_5_5_2">NA()</definedName>
    <definedName name="Excel_BuiltIn_Print_Area_5_1_1_4_1_1">NA()</definedName>
    <definedName name="Excel_BuiltIn_Print_Area_5_1_1_4_1_1_1">NA()</definedName>
    <definedName name="Excel_BuiltIn_Print_Area_5_1_1_4_1_1_1_1">NA()</definedName>
    <definedName name="Excel_BuiltIn_Print_Area_5_1_1_4_1_1_1_1_1">NA()</definedName>
    <definedName name="Excel_BuiltIn_Print_Area_5_1_1_4_1_1_1_1_1_1">NA()</definedName>
    <definedName name="Excel_BuiltIn_Print_Area_5_1_1_4_1_1_1_1_1_1_1">NA()</definedName>
    <definedName name="Excel_BuiltIn_Print_Area_5_1_1_4_1_2">NA()</definedName>
    <definedName name="Excel_BuiltIn_Print_Area_5_1_1_4_1_2_1">NA()</definedName>
    <definedName name="Excel_BuiltIn_Print_Area_5_1_1_4_1_2_2">NA()</definedName>
    <definedName name="Excel_BuiltIn_Print_Area_5_1_1_4_2">"$#REF!.$#REF!$#REF!"</definedName>
    <definedName name="Excel_BuiltIn_Print_Area_5_1_1_4_5_1_1">NA()</definedName>
    <definedName name="Excel_BuiltIn_Print_Area_5_1_1_4_5_1_1_1">NA()</definedName>
    <definedName name="Excel_BuiltIn_Print_Area_5_1_1_4_5_1_2">NA()</definedName>
    <definedName name="Excel_BuiltIn_Print_Area_5_1_1_4_5_2">NA()</definedName>
    <definedName name="Excel_BuiltIn_Print_Area_5_1_1_4_5_5_1">NA()</definedName>
    <definedName name="Excel_BuiltIn_Print_Area_5_1_1_4_5_5_2">NA()</definedName>
    <definedName name="Excel_BuiltIn_Print_Area_5_1_1_5_1_1_1">NA()</definedName>
    <definedName name="Excel_BuiltIn_Print_Area_5_1_1_5_1_1_1_1">NA()</definedName>
    <definedName name="Excel_BuiltIn_Print_Area_5_1_1_5_1_1_1_1_1">NA()</definedName>
    <definedName name="Excel_BuiltIn_Print_Area_5_1_1_5_1_1_1_1_1_1">NA()</definedName>
    <definedName name="Excel_BuiltIn_Print_Area_5_1_1_5_1_1_1_1_1_1_1">NA()</definedName>
    <definedName name="Excel_BuiltIn_Print_Area_5_1_1_5_1_1_2">NA()</definedName>
    <definedName name="Excel_BuiltIn_Print_Area_5_1_1_5_1_1_2_1">NA()</definedName>
    <definedName name="Excel_BuiltIn_Print_Area_5_1_1_5_1_1_3">NA()</definedName>
    <definedName name="Excel_BuiltIn_Print_Area_5_1_1_5_1_2">NA()</definedName>
    <definedName name="Excel_BuiltIn_Print_Area_5_1_1_5_1_2_1">NA()</definedName>
    <definedName name="Excel_BuiltIn_Print_Area_5_1_1_5_1_2_1_1">NA()</definedName>
    <definedName name="Excel_BuiltIn_Print_Area_5_1_1_5_1_2_2">NA()</definedName>
    <definedName name="Excel_BuiltIn_Print_Area_5_1_1_5_1_2_2_1">NA()</definedName>
    <definedName name="Excel_BuiltIn_Print_Area_5_1_1_5_1_3">NA()</definedName>
    <definedName name="Excel_BuiltIn_Print_Area_5_1_1_5_1_5_1">NA()</definedName>
    <definedName name="Excel_BuiltIn_Print_Area_5_1_1_5_1_5_2">NA()</definedName>
    <definedName name="Excel_BuiltIn_Print_Area_5_1_1_5_2">"$#REF!.$#REF!$#REF!"</definedName>
    <definedName name="Excel_BuiltIn_Print_Area_5_1_1_5_5_1_1">NA()</definedName>
    <definedName name="Excel_BuiltIn_Print_Area_5_1_1_5_5_1_1_1">NA()</definedName>
    <definedName name="Excel_BuiltIn_Print_Area_5_1_1_5_5_1_2">NA()</definedName>
    <definedName name="Excel_BuiltIn_Print_Area_5_1_1_5_5_2">NA()</definedName>
    <definedName name="Excel_BuiltIn_Print_Area_5_1_1_5_5_5_1">NA()</definedName>
    <definedName name="Excel_BuiltIn_Print_Area_5_1_1_5_5_5_2">NA()</definedName>
    <definedName name="Excel_BuiltIn_Print_Area_5_1_1_6">NA()</definedName>
    <definedName name="Excel_BuiltIn_Print_Area_5_1_1_6_2">NA()</definedName>
    <definedName name="Excel_BuiltIn_Print_Area_5_1_1_7">NA()</definedName>
    <definedName name="Excel_BuiltIn_Print_Area_5_1_1_7_2">NA()</definedName>
    <definedName name="Excel_BuiltIn_Print_Area_5_1_1_8_1">NA()</definedName>
    <definedName name="Excel_BuiltIn_Print_Area_5_1_1_8_1_1">NA()</definedName>
    <definedName name="Excel_BuiltIn_Print_Area_5_1_1_8_1_1_1">NA()</definedName>
    <definedName name="Excel_BuiltIn_Print_Area_5_1_1_8_1_1_1_1">NA()</definedName>
    <definedName name="Excel_BuiltIn_Print_Area_5_1_1_8_1_1_1_1_1">NA()</definedName>
    <definedName name="Excel_BuiltIn_Print_Area_5_1_1_8_2">"$#REF!.$#REF!$#REF!"</definedName>
    <definedName name="Excel_BuiltIn_Print_Area_5_1_1_8_5_1_1">NA()</definedName>
    <definedName name="Excel_BuiltIn_Print_Area_5_1_1_8_5_1_1_1">NA()</definedName>
    <definedName name="Excel_BuiltIn_Print_Area_5_1_1_8_5_1_2">NA()</definedName>
    <definedName name="Excel_BuiltIn_Print_Area_5_1_1_8_5_2">NA()</definedName>
    <definedName name="Excel_BuiltIn_Print_Area_5_1_1_8_5_5_1">NA()</definedName>
    <definedName name="Excel_BuiltIn_Print_Area_5_1_1_8_5_5_2">NA()</definedName>
    <definedName name="Excel_BuiltIn_Print_Area_5_1_2">NA()</definedName>
    <definedName name="Excel_BuiltIn_Print_Area_5_1_2_1">NA()</definedName>
    <definedName name="Excel_BuiltIn_Print_Area_5_1_4">NA()</definedName>
    <definedName name="Excel_BuiltIn_Print_Area_5_10">NA()</definedName>
    <definedName name="Excel_BuiltIn_Print_Area_5_12">NA()</definedName>
    <definedName name="Excel_BuiltIn_Print_Area_5_13">NA()</definedName>
    <definedName name="Excel_BuiltIn_Print_Area_5_14">NA()</definedName>
    <definedName name="Excel_BuiltIn_Print_Area_5_15">NA()</definedName>
    <definedName name="Excel_BuiltIn_Print_Area_5_16">NA()</definedName>
    <definedName name="Excel_BuiltIn_Print_Area_5_17">NA()</definedName>
    <definedName name="Excel_BuiltIn_Print_Area_5_18">NA()</definedName>
    <definedName name="Excel_BuiltIn_Print_Area_5_18_1">NA()</definedName>
    <definedName name="Excel_BuiltIn_Print_Area_5_19">NA()</definedName>
    <definedName name="Excel_BuiltIn_Print_Area_5_2">NA()</definedName>
    <definedName name="Excel_BuiltIn_Print_Area_5_20">NA()</definedName>
    <definedName name="Excel_BuiltIn_Print_Area_5_21">NA()</definedName>
    <definedName name="Excel_BuiltIn_Print_Area_5_21_1">NA()</definedName>
    <definedName name="Excel_BuiltIn_Print_Area_5_22">NA()</definedName>
    <definedName name="Excel_BuiltIn_Print_Area_5_23">NA()</definedName>
    <definedName name="Excel_BuiltIn_Print_Area_5_24">NA()</definedName>
    <definedName name="Excel_BuiltIn_Print_Area_5_25">NA()</definedName>
    <definedName name="Excel_BuiltIn_Print_Area_5_26">NA()</definedName>
    <definedName name="Excel_BuiltIn_Print_Area_5_27">NA()</definedName>
    <definedName name="Excel_BuiltIn_Print_Area_5_28">NA()</definedName>
    <definedName name="Excel_BuiltIn_Print_Area_5_6">NA()</definedName>
    <definedName name="Excel_BuiltIn_Print_Area_5_7">NA()</definedName>
    <definedName name="Excel_BuiltIn_Print_Area_5_8">NA()</definedName>
    <definedName name="Excel_BuiltIn_Print_Area_5_9">NA()</definedName>
    <definedName name="Excel_BuiltIn_Print_Area_6_1">"$#REF!.$A$1:$C$14"</definedName>
    <definedName name="Excel_BuiltIn_Print_Area_6_1_1_1_1">"$#REF!.$#REF!$#REF!"</definedName>
    <definedName name="Excel_BuiltIn_Print_Area_6_1_1_1_1_1">NA()</definedName>
    <definedName name="Excel_BuiltIn_Print_Area_6_1_1_1_1_1_1">NA()</definedName>
    <definedName name="Excel_BuiltIn_Print_Area_6_1_1_1_1_1_1_1">NA()</definedName>
    <definedName name="Excel_BuiltIn_Print_Area_6_1_1_1_1_1_1_1_1">NA()</definedName>
    <definedName name="Excel_BuiltIn_Print_Area_6_1_1_1_1_1_1_1_1_1">NA()</definedName>
    <definedName name="Excel_BuiltIn_Print_Area_6_1_1_1_1_1_1_1_1_1_1">NA()</definedName>
    <definedName name="Excel_BuiltIn_Print_Area_6_1_1_1_1_1_1_1_1_1_1_1">NA()</definedName>
    <definedName name="Excel_BuiltIn_Print_Area_6_1_1_1_1_1_1_1_1_1_1_1_1">NA()</definedName>
    <definedName name="Excel_BuiltIn_Print_Area_6_1_1_1_1_1_1_1_1_1_1_1_1_1">NA()</definedName>
    <definedName name="Excel_BuiltIn_Print_Area_6_1_1_1_1_1_1_1_1_1_1_1_1_1_1">NA()</definedName>
    <definedName name="Excel_BuiltIn_Print_Area_6_1_1_1_1_2">NA()</definedName>
    <definedName name="Excel_BuiltIn_Print_Area_6_1_1_1_2">NA()</definedName>
    <definedName name="Excel_BuiltIn_Print_Area_6_1_1_1_2_1">NA()</definedName>
    <definedName name="Excel_BuiltIn_Print_Area_6_1_1_2">NA()</definedName>
    <definedName name="Excel_BuiltIn_Print_Area_6_1_1_2_1">"$#REF!.$#REF!$#REF!"</definedName>
    <definedName name="Excel_BuiltIn_Print_Area_6_1_1_2_1_1">NA()</definedName>
    <definedName name="Excel_BuiltIn_Print_Area_6_1_1_2_2">NA()</definedName>
    <definedName name="Excel_BuiltIn_Print_Area_6_1_1_3">NA()</definedName>
    <definedName name="Excel_BuiltIn_Print_Area_6_1_2">"$#REF!.$#REF!$#REF!"</definedName>
    <definedName name="Excel_BuiltIn_Print_Area_6_2">NA()</definedName>
    <definedName name="Excel_BuiltIn_Print_Area_6_2_1">NA()</definedName>
    <definedName name="Excel_BuiltIn_Print_Area_6_2_1_1">NA()</definedName>
    <definedName name="Excel_BuiltIn_Print_Area_6_2_2">NA()</definedName>
    <definedName name="Excel_BuiltIn_Print_Area_6_4">NA()</definedName>
    <definedName name="Excel_BuiltIn_Print_Area_7_1">NA()</definedName>
    <definedName name="Excel_BuiltIn_Print_Area_7_1_1_1_1">NA()</definedName>
    <definedName name="Excel_BuiltIn_Print_Area_7_1_1_1_1_1">NA()</definedName>
    <definedName name="Excel_BuiltIn_Print_Area_7_1_1_1_1_1_1">NA()</definedName>
    <definedName name="Excel_BuiltIn_Print_Area_7_1_1_1_1_1_1_1">NA()</definedName>
    <definedName name="Excel_BuiltIn_Print_Area_7_1_1_1_1_1_1_1_1">NA()</definedName>
    <definedName name="Excel_BuiltIn_Print_Area_7_1_1_1_1_1_1_1_1_1">NA()</definedName>
    <definedName name="Excel_BuiltIn_Print_Area_7_1_1_2">NA()</definedName>
    <definedName name="Excel_BuiltIn_Print_Area_7_1_2">NA()</definedName>
    <definedName name="Excel_BuiltIn_Print_Area_7_1_2_1">NA()</definedName>
    <definedName name="Excel_BuiltIn_Print_Area_7_1_3">NA()</definedName>
    <definedName name="Excel_BuiltIn_Print_Area_7_2">NA()</definedName>
    <definedName name="Excel_BuiltIn_Print_Area_7_2_1">NA()</definedName>
    <definedName name="Excel_BuiltIn_Print_Area_7_3_1">NA()</definedName>
    <definedName name="Excel_BuiltIn_Print_Area_7_3_2">NA()</definedName>
    <definedName name="Excel_BuiltIn_Print_Area_7_3_2_1">NA()</definedName>
    <definedName name="Excel_BuiltIn_Print_Area_7_4_1">NA()</definedName>
    <definedName name="Excel_BuiltIn_Print_Area_7_4_2">NA()</definedName>
    <definedName name="Excel_BuiltIn_Print_Area_7_4_2_1">NA()</definedName>
    <definedName name="Excel_BuiltIn_Print_Area_7_5">NA()</definedName>
    <definedName name="Excel_BuiltIn_Print_Area_7_6">NA()</definedName>
    <definedName name="Excel_BuiltIn_Print_Area_7_6_2">NA()</definedName>
    <definedName name="Excel_BuiltIn_Print_Area_7_7">NA()</definedName>
    <definedName name="Excel_BuiltIn_Print_Area_7_7_2">NA()</definedName>
    <definedName name="Excel_BuiltIn_Print_Area_7_8">NA()</definedName>
    <definedName name="Excel_BuiltIn_Print_Area_8">NA()</definedName>
    <definedName name="Excel_BuiltIn_Print_Area_8_1_1_1">NA()</definedName>
    <definedName name="Excel_BuiltIn_Print_Area_8_2">NA()</definedName>
    <definedName name="Excel_BuiltIn_Print_Area_9_1">NA()</definedName>
    <definedName name="Excel_BuiltIn_Print_Area_9_1_1">NA()</definedName>
    <definedName name="Excel_BuiltIn_Print_Area_9_1_1_1">NA()</definedName>
    <definedName name="Excel_BuiltIn_Print_Titles">NA()</definedName>
    <definedName name="Excel_BuiltIn_Print_Titles_1_1">NA()</definedName>
    <definedName name="Excel_BuiltIn_Print_Titles_1_1_1">NA()</definedName>
    <definedName name="Excel_BuiltIn_Print_Titles_1_1_1_1">NA()</definedName>
    <definedName name="Excel_BuiltIn_Print_Titles_1_1_1_1_1">NA()</definedName>
    <definedName name="Excel_BuiltIn_Print_Titles_1_1_1_1_1_1">NA()</definedName>
    <definedName name="Excel_BuiltIn_Print_Titles_1_1_1_1_1_1_1">NA()</definedName>
    <definedName name="Excel_BuiltIn_Print_Titles_1_1_1_1_1_1_1_1">NA()</definedName>
    <definedName name="Excel_BuiltIn_Print_Titles_1_1_1_1_1_1_1_1_1">NA()</definedName>
    <definedName name="Excel_BuiltIn_Print_Titles_1_1_1_2">NA()</definedName>
    <definedName name="Excel_BuiltIn_Print_Titles_1_1_1_3">NA()</definedName>
    <definedName name="Excel_BuiltIn_Print_Titles_1_1_2">NA()</definedName>
    <definedName name="Excel_BuiltIn_Print_Titles_1_1_3">NA()</definedName>
    <definedName name="Excel_BuiltIn_Print_Titles_1_2">NA()</definedName>
    <definedName name="Excel_BuiltIn_Print_Titles_1_2_1">NA()</definedName>
    <definedName name="Excel_BuiltIn_Print_Titles_1_2_1_1">NA()</definedName>
    <definedName name="Excel_BuiltIn_Print_Titles_1_2_1_1_1">NA()</definedName>
    <definedName name="Excel_BuiltIn_Print_Titles_1_3">NA()</definedName>
    <definedName name="Excel_BuiltIn_Print_Titles_1_3_1">NA()</definedName>
    <definedName name="Excel_BuiltIn_Print_Titles_1_3_1_1">NA()</definedName>
    <definedName name="Excel_BuiltIn_Print_Titles_1_3_1_1_1">NA()</definedName>
    <definedName name="Excel_BuiltIn_Print_Titles_1_3_8">NA()</definedName>
    <definedName name="Excel_BuiltIn_Print_Titles_1_4">NA()</definedName>
    <definedName name="Excel_BuiltIn_Print_Titles_1_4_1">NA()</definedName>
    <definedName name="Excel_BuiltIn_Print_Titles_1_4_1_1">NA()</definedName>
    <definedName name="Excel_BuiltIn_Print_Titles_1_4_8">NA()</definedName>
    <definedName name="Excel_BuiltIn_Print_Titles_1_5_1">NA()</definedName>
    <definedName name="Excel_BuiltIn_Print_Titles_1_5_1_1">NA()</definedName>
    <definedName name="Excel_BuiltIn_Print_Titles_1_5_1_1_1">NA()</definedName>
    <definedName name="Excel_BuiltIn_Print_Titles_1_5_2">NA()</definedName>
    <definedName name="Excel_BuiltIn_Print_Titles_1_6">NA()</definedName>
    <definedName name="Excel_BuiltIn_Print_Titles_1_6_1">NA()</definedName>
    <definedName name="Excel_BuiltIn_Print_Titles_1_6_1_1">NA()</definedName>
    <definedName name="Excel_BuiltIn_Print_Titles_1_6_2">NA()</definedName>
    <definedName name="Excel_BuiltIn_Print_Titles_1_7_1">NA()</definedName>
    <definedName name="Excel_BuiltIn_Print_Titles_1_7_1_1">NA()</definedName>
    <definedName name="Excel_BuiltIn_Print_Titles_1_7_2">NA()</definedName>
    <definedName name="Excel_BuiltIn_Print_Titles_10_1">NA()</definedName>
    <definedName name="Excel_BuiltIn_Print_Titles_10_1_1">NA()</definedName>
    <definedName name="Excel_BuiltIn_Print_Titles_10_1_1_1">NA()</definedName>
    <definedName name="Excel_BuiltIn_Print_Titles_10_2">NA()</definedName>
    <definedName name="Excel_BuiltIn_Print_Titles_10_4">NA()</definedName>
    <definedName name="Excel_BuiltIn_Print_Titles_11_1_1">NA()</definedName>
    <definedName name="Excel_BuiltIn_Print_Titles_11_2">NA()</definedName>
    <definedName name="Excel_BuiltIn_Print_Titles_11_4">NA()</definedName>
    <definedName name="Excel_BuiltIn_Print_Titles_2_1">NA()</definedName>
    <definedName name="Excel_BuiltIn_Print_Titles_2_1_1">NA()</definedName>
    <definedName name="Excel_BuiltIn_Print_Titles_2_1_1_1">NA()</definedName>
    <definedName name="Excel_BuiltIn_Print_Titles_2_1_1_1_1">NA()</definedName>
    <definedName name="Excel_BuiltIn_Print_Titles_2_1_1_1_1_1">NA()</definedName>
    <definedName name="Excel_BuiltIn_Print_Titles_2_1_1_1_1_1_1">NA()</definedName>
    <definedName name="Excel_BuiltIn_Print_Titles_2_1_1_1_1_1_1_1">NA()</definedName>
    <definedName name="Excel_BuiltIn_Print_Titles_2_1_1_1_1_1_1_1_1">NA()</definedName>
    <definedName name="Excel_BuiltIn_Print_Titles_2_1_1_1_1_1_1_1_1_1">NA()</definedName>
    <definedName name="Excel_BuiltIn_Print_Titles_2_1_1_1_1_1_1_1_1_1_1">NA()</definedName>
    <definedName name="Excel_BuiltIn_Print_Titles_2_1_1_1_1_1_1_1_1_1_1_1">NA()</definedName>
    <definedName name="Excel_BuiltIn_Print_Titles_2_1_1_2">NA()</definedName>
    <definedName name="Excel_BuiltIn_Print_Titles_2_1_1_2_1">NA()</definedName>
    <definedName name="Excel_BuiltIn_Print_Titles_2_1_1_2_1_1">NA()</definedName>
    <definedName name="Excel_BuiltIn_Print_Titles_2_1_1_2_2">NA()</definedName>
    <definedName name="Excel_BuiltIn_Print_Titles_2_1_1_3">NA()</definedName>
    <definedName name="Excel_BuiltIn_Print_Titles_2_1_2">NA()</definedName>
    <definedName name="Excel_BuiltIn_Print_Titles_2_1_2_3">NA()</definedName>
    <definedName name="Excel_BuiltIn_Print_Titles_2_1_3">NA()</definedName>
    <definedName name="Excel_BuiltIn_Print_Titles_2_1_4">NA()</definedName>
    <definedName name="Excel_BuiltIn_Print_Titles_2_2">NA()</definedName>
    <definedName name="Excel_BuiltIn_Print_Titles_2_2_1">NA()</definedName>
    <definedName name="Excel_BuiltIn_Print_Titles_2_2_1_1">NA()</definedName>
    <definedName name="Excel_BuiltIn_Print_Titles_2_2_1_1_1">NA()</definedName>
    <definedName name="Excel_BuiltIn_Print_Titles_2_2_1_1_1_1">NA()</definedName>
    <definedName name="Excel_BuiltIn_Print_Titles_2_2_1_3">NA()</definedName>
    <definedName name="Excel_BuiltIn_Print_Titles_2_2_2">NA()</definedName>
    <definedName name="Excel_BuiltIn_Print_Titles_2_2_2_3">NA()</definedName>
    <definedName name="Excel_BuiltIn_Print_Titles_2_2_3">NA()</definedName>
    <definedName name="Excel_BuiltIn_Print_Titles_2_3">NA()</definedName>
    <definedName name="Excel_BuiltIn_Print_Titles_2_3_1">NA()</definedName>
    <definedName name="Excel_BuiltIn_Print_Titles_2_3_1_1">NA()</definedName>
    <definedName name="Excel_BuiltIn_Print_Titles_2_3_1_1_1">NA()</definedName>
    <definedName name="Excel_BuiltIn_Print_Titles_2_3_8">NA()</definedName>
    <definedName name="Excel_BuiltIn_Print_Titles_2_4">"$#REF!.$A$39:$AMH$39"</definedName>
    <definedName name="Excel_BuiltIn_Print_Titles_2_4_1">NA()</definedName>
    <definedName name="Excel_BuiltIn_Print_Titles_2_4_1_1">NA()</definedName>
    <definedName name="Excel_BuiltIn_Print_Titles_2_4_1_1_1">NA()</definedName>
    <definedName name="Excel_BuiltIn_Print_Titles_2_4_1_1_1_1">NA()</definedName>
    <definedName name="Excel_BuiltIn_Print_Titles_2_4_8">NA()</definedName>
    <definedName name="Excel_BuiltIn_Print_Titles_2_5_1">NA()</definedName>
    <definedName name="Excel_BuiltIn_Print_Titles_2_5_1_1">NA()</definedName>
    <definedName name="Excel_BuiltIn_Print_Titles_2_5_1_1_1">NA()</definedName>
    <definedName name="Excel_BuiltIn_Print_Titles_2_5_2">NA()</definedName>
    <definedName name="Excel_BuiltIn_Print_Titles_2_6_1">NA()</definedName>
    <definedName name="Excel_BuiltIn_Print_Titles_2_6_1_1">NA()</definedName>
    <definedName name="Excel_BuiltIn_Print_Titles_2_6_1_1_1">NA()</definedName>
    <definedName name="Excel_BuiltIn_Print_Titles_2_6_2">NA()</definedName>
    <definedName name="Excel_BuiltIn_Print_Titles_2_7_1">NA()</definedName>
    <definedName name="Excel_BuiltIn_Print_Titles_2_7_1_1">NA()</definedName>
    <definedName name="Excel_BuiltIn_Print_Titles_2_7_2">NA()</definedName>
    <definedName name="Excel_BuiltIn_Print_Titles_2_8">NA()</definedName>
    <definedName name="Excel_BuiltIn_Print_Titles_3_1_1">NA()</definedName>
    <definedName name="Excel_BuiltIn_Print_Titles_3_1_1_1">NA()</definedName>
    <definedName name="Excel_BuiltIn_Print_Titles_3_1_1_1_1">NA()</definedName>
    <definedName name="Excel_BuiltIn_Print_Titles_3_1_1_1_1_1">NA()</definedName>
    <definedName name="Excel_BuiltIn_Print_Titles_3_1_1_1_1_1_1">NA()</definedName>
    <definedName name="Excel_BuiltIn_Print_Titles_3_1_1_1_1_1_1_1">NA()</definedName>
    <definedName name="Excel_BuiltIn_Print_Titles_3_1_1_1_1_1_1_1_1">NA()</definedName>
    <definedName name="Excel_BuiltIn_Print_Titles_3_1_1_1_1_1_1_1_1_1">NA()</definedName>
    <definedName name="Excel_BuiltIn_Print_Titles_3_1_1_1_1_1_1_1_1_1_1">NA()</definedName>
    <definedName name="Excel_BuiltIn_Print_Titles_3_1_1_1_1_1_1_1_1_1_1_1">NA()</definedName>
    <definedName name="Excel_BuiltIn_Print_Titles_3_1_1_1_2">NA()</definedName>
    <definedName name="Excel_BuiltIn_Print_Titles_3_1_1_2">NA()</definedName>
    <definedName name="Excel_BuiltIn_Print_Titles_3_1_1_2_1">NA()</definedName>
    <definedName name="Excel_BuiltIn_Print_Titles_3_1_1_2_2">NA()</definedName>
    <definedName name="Excel_BuiltIn_Print_Titles_3_1_1_3">NA()</definedName>
    <definedName name="Excel_BuiltIn_Print_Titles_3_1_1_3_1">NA()</definedName>
    <definedName name="Excel_BuiltIn_Print_Titles_3_1_2">NA()</definedName>
    <definedName name="Excel_BuiltIn_Print_Titles_3_1_2_1">NA()</definedName>
    <definedName name="Excel_BuiltIn_Print_Titles_3_1_2_3">NA()</definedName>
    <definedName name="Excel_BuiltIn_Print_Titles_3_1_28">NA()</definedName>
    <definedName name="Excel_BuiltIn_Print_Titles_3_1_28_3">NA()</definedName>
    <definedName name="Excel_BuiltIn_Print_Titles_3_1_3">NA()</definedName>
    <definedName name="Excel_BuiltIn_Print_Titles_3_1_4">NA()</definedName>
    <definedName name="Excel_BuiltIn_Print_Titles_3_1_6">NA()</definedName>
    <definedName name="Excel_BuiltIn_Print_Titles_3_1_6_3">NA()</definedName>
    <definedName name="Excel_BuiltIn_Print_Titles_3_10_1">NA()</definedName>
    <definedName name="Excel_BuiltIn_Print_Titles_3_10_1_3">NA()</definedName>
    <definedName name="Excel_BuiltIn_Print_Titles_3_10_17">NA()</definedName>
    <definedName name="Excel_BuiltIn_Print_Titles_3_10_17_3">NA()</definedName>
    <definedName name="Excel_BuiltIn_Print_Titles_3_10_28">NA()</definedName>
    <definedName name="Excel_BuiltIn_Print_Titles_3_10_28_3">NA()</definedName>
    <definedName name="Excel_BuiltIn_Print_Titles_3_10_6">NA()</definedName>
    <definedName name="Excel_BuiltIn_Print_Titles_3_10_6_3">NA()</definedName>
    <definedName name="Excel_BuiltIn_Print_Titles_3_11">NA()</definedName>
    <definedName name="Excel_BuiltIn_Print_Titles_3_11_1">NA()</definedName>
    <definedName name="Excel_BuiltIn_Print_Titles_3_11_1_1">NA()</definedName>
    <definedName name="Excel_BuiltIn_Print_Titles_3_11_1_1_3">NA()</definedName>
    <definedName name="Excel_BuiltIn_Print_Titles_3_11_1_3">NA()</definedName>
    <definedName name="Excel_BuiltIn_Print_Titles_3_11_17">NA()</definedName>
    <definedName name="Excel_BuiltIn_Print_Titles_3_11_17_3">NA()</definedName>
    <definedName name="Excel_BuiltIn_Print_Titles_3_11_28">NA()</definedName>
    <definedName name="Excel_BuiltIn_Print_Titles_3_11_28_3">NA()</definedName>
    <definedName name="Excel_BuiltIn_Print_Titles_3_11_3">NA()</definedName>
    <definedName name="Excel_BuiltIn_Print_Titles_3_11_6">NA()</definedName>
    <definedName name="Excel_BuiltIn_Print_Titles_3_11_6_3">NA()</definedName>
    <definedName name="Excel_BuiltIn_Print_Titles_3_12">NA()</definedName>
    <definedName name="Excel_BuiltIn_Print_Titles_3_12_17">NA()</definedName>
    <definedName name="Excel_BuiltIn_Print_Titles_3_12_17_3">NA()</definedName>
    <definedName name="Excel_BuiltIn_Print_Titles_3_12_28">NA()</definedName>
    <definedName name="Excel_BuiltIn_Print_Titles_3_12_28_3">NA()</definedName>
    <definedName name="Excel_BuiltIn_Print_Titles_3_12_3">NA()</definedName>
    <definedName name="Excel_BuiltIn_Print_Titles_3_12_6">NA()</definedName>
    <definedName name="Excel_BuiltIn_Print_Titles_3_12_6_3">NA()</definedName>
    <definedName name="Excel_BuiltIn_Print_Titles_3_13">NA()</definedName>
    <definedName name="Excel_BuiltIn_Print_Titles_3_13_17">NA()</definedName>
    <definedName name="Excel_BuiltIn_Print_Titles_3_13_17_3">NA()</definedName>
    <definedName name="Excel_BuiltIn_Print_Titles_3_13_28">NA()</definedName>
    <definedName name="Excel_BuiltIn_Print_Titles_3_13_28_3">NA()</definedName>
    <definedName name="Excel_BuiltIn_Print_Titles_3_13_3">NA()</definedName>
    <definedName name="Excel_BuiltIn_Print_Titles_3_13_6">NA()</definedName>
    <definedName name="Excel_BuiltIn_Print_Titles_3_13_6_3">NA()</definedName>
    <definedName name="Excel_BuiltIn_Print_Titles_3_14">NA()</definedName>
    <definedName name="Excel_BuiltIn_Print_Titles_3_14_17">NA()</definedName>
    <definedName name="Excel_BuiltIn_Print_Titles_3_14_17_3">NA()</definedName>
    <definedName name="Excel_BuiltIn_Print_Titles_3_14_28">NA()</definedName>
    <definedName name="Excel_BuiltIn_Print_Titles_3_14_28_3">NA()</definedName>
    <definedName name="Excel_BuiltIn_Print_Titles_3_14_3">NA()</definedName>
    <definedName name="Excel_BuiltIn_Print_Titles_3_14_6">NA()</definedName>
    <definedName name="Excel_BuiltIn_Print_Titles_3_14_6_3">NA()</definedName>
    <definedName name="Excel_BuiltIn_Print_Titles_3_15">NA()</definedName>
    <definedName name="Excel_BuiltIn_Print_Titles_3_15_17">NA()</definedName>
    <definedName name="Excel_BuiltIn_Print_Titles_3_15_17_3">NA()</definedName>
    <definedName name="Excel_BuiltIn_Print_Titles_3_15_28">NA()</definedName>
    <definedName name="Excel_BuiltIn_Print_Titles_3_15_28_3">NA()</definedName>
    <definedName name="Excel_BuiltIn_Print_Titles_3_15_3">NA()</definedName>
    <definedName name="Excel_BuiltIn_Print_Titles_3_15_6">NA()</definedName>
    <definedName name="Excel_BuiltIn_Print_Titles_3_15_6_3">NA()</definedName>
    <definedName name="Excel_BuiltIn_Print_Titles_3_16">NA()</definedName>
    <definedName name="Excel_BuiltIn_Print_Titles_3_16_1">NA()</definedName>
    <definedName name="Excel_BuiltIn_Print_Titles_3_16_1_17">NA()</definedName>
    <definedName name="Excel_BuiltIn_Print_Titles_3_16_1_17_3">NA()</definedName>
    <definedName name="Excel_BuiltIn_Print_Titles_3_16_1_28">NA()</definedName>
    <definedName name="Excel_BuiltIn_Print_Titles_3_16_1_28_3">NA()</definedName>
    <definedName name="Excel_BuiltIn_Print_Titles_3_16_1_3">NA()</definedName>
    <definedName name="Excel_BuiltIn_Print_Titles_3_16_1_6">NA()</definedName>
    <definedName name="Excel_BuiltIn_Print_Titles_3_16_1_6_3">NA()</definedName>
    <definedName name="Excel_BuiltIn_Print_Titles_3_16_10">NA()</definedName>
    <definedName name="Excel_BuiltIn_Print_Titles_3_16_10_1">NA()</definedName>
    <definedName name="Excel_BuiltIn_Print_Titles_3_16_10_1_3">NA()</definedName>
    <definedName name="Excel_BuiltIn_Print_Titles_3_16_10_3">NA()</definedName>
    <definedName name="Excel_BuiltIn_Print_Titles_3_16_11">NA()</definedName>
    <definedName name="Excel_BuiltIn_Print_Titles_3_16_11_1">NA()</definedName>
    <definedName name="Excel_BuiltIn_Print_Titles_3_16_11_1_3">NA()</definedName>
    <definedName name="Excel_BuiltIn_Print_Titles_3_16_11_3">NA()</definedName>
    <definedName name="Excel_BuiltIn_Print_Titles_3_16_12">NA()</definedName>
    <definedName name="Excel_BuiltIn_Print_Titles_3_16_12_1">NA()</definedName>
    <definedName name="Excel_BuiltIn_Print_Titles_3_16_12_1_3">NA()</definedName>
    <definedName name="Excel_BuiltIn_Print_Titles_3_16_12_3">NA()</definedName>
    <definedName name="Excel_BuiltIn_Print_Titles_3_16_13">NA()</definedName>
    <definedName name="Excel_BuiltIn_Print_Titles_3_16_13_3">NA()</definedName>
    <definedName name="Excel_BuiltIn_Print_Titles_3_16_14">NA()</definedName>
    <definedName name="Excel_BuiltIn_Print_Titles_3_16_14_1">NA()</definedName>
    <definedName name="Excel_BuiltIn_Print_Titles_3_16_14_1_3">NA()</definedName>
    <definedName name="Excel_BuiltIn_Print_Titles_3_16_14_3">NA()</definedName>
    <definedName name="Excel_BuiltIn_Print_Titles_3_16_15">NA()</definedName>
    <definedName name="Excel_BuiltIn_Print_Titles_3_16_15_1">NA()</definedName>
    <definedName name="Excel_BuiltIn_Print_Titles_3_16_15_1_3">NA()</definedName>
    <definedName name="Excel_BuiltIn_Print_Titles_3_16_15_3">NA()</definedName>
    <definedName name="Excel_BuiltIn_Print_Titles_3_16_16">NA()</definedName>
    <definedName name="Excel_BuiltIn_Print_Titles_3_16_16_3">NA()</definedName>
    <definedName name="Excel_BuiltIn_Print_Titles_3_16_17">NA()</definedName>
    <definedName name="Excel_BuiltIn_Print_Titles_3_16_17_1">NA()</definedName>
    <definedName name="Excel_BuiltIn_Print_Titles_3_16_17_1_3">NA()</definedName>
    <definedName name="Excel_BuiltIn_Print_Titles_3_16_17_17">NA()</definedName>
    <definedName name="Excel_BuiltIn_Print_Titles_3_16_17_17_3">NA()</definedName>
    <definedName name="Excel_BuiltIn_Print_Titles_3_16_17_28">NA()</definedName>
    <definedName name="Excel_BuiltIn_Print_Titles_3_16_17_28_3">NA()</definedName>
    <definedName name="Excel_BuiltIn_Print_Titles_3_16_17_3">NA()</definedName>
    <definedName name="Excel_BuiltIn_Print_Titles_3_16_17_6">NA()</definedName>
    <definedName name="Excel_BuiltIn_Print_Titles_3_16_17_6_3">NA()</definedName>
    <definedName name="Excel_BuiltIn_Print_Titles_3_16_18_1">NA()</definedName>
    <definedName name="Excel_BuiltIn_Print_Titles_3_16_18_1_1">NA()</definedName>
    <definedName name="Excel_BuiltIn_Print_Titles_3_16_18_1_1_3">NA()</definedName>
    <definedName name="Excel_BuiltIn_Print_Titles_3_16_18_1_3">NA()</definedName>
    <definedName name="Excel_BuiltIn_Print_Titles_3_16_19">NA()</definedName>
    <definedName name="Excel_BuiltIn_Print_Titles_3_16_19_1">NA()</definedName>
    <definedName name="Excel_BuiltIn_Print_Titles_3_16_19_1_3">NA()</definedName>
    <definedName name="Excel_BuiltIn_Print_Titles_3_16_19_3">NA()</definedName>
    <definedName name="Excel_BuiltIn_Print_Titles_3_16_2">NA()</definedName>
    <definedName name="Excel_BuiltIn_Print_Titles_3_16_2_3">NA()</definedName>
    <definedName name="Excel_BuiltIn_Print_Titles_3_16_20">NA()</definedName>
    <definedName name="Excel_BuiltIn_Print_Titles_3_16_20_1">NA()</definedName>
    <definedName name="Excel_BuiltIn_Print_Titles_3_16_20_1_3">NA()</definedName>
    <definedName name="Excel_BuiltIn_Print_Titles_3_16_20_17">NA()</definedName>
    <definedName name="Excel_BuiltIn_Print_Titles_3_16_20_17_3">NA()</definedName>
    <definedName name="Excel_BuiltIn_Print_Titles_3_16_20_28">NA()</definedName>
    <definedName name="Excel_BuiltIn_Print_Titles_3_16_20_28_3">NA()</definedName>
    <definedName name="Excel_BuiltIn_Print_Titles_3_16_20_3">NA()</definedName>
    <definedName name="Excel_BuiltIn_Print_Titles_3_16_20_6">NA()</definedName>
    <definedName name="Excel_BuiltIn_Print_Titles_3_16_20_6_3">NA()</definedName>
    <definedName name="Excel_BuiltIn_Print_Titles_3_16_21_1">NA()</definedName>
    <definedName name="Excel_BuiltIn_Print_Titles_3_16_21_1_3">NA()</definedName>
    <definedName name="Excel_BuiltIn_Print_Titles_3_16_22">NA()</definedName>
    <definedName name="Excel_BuiltIn_Print_Titles_3_16_22_1">NA()</definedName>
    <definedName name="Excel_BuiltIn_Print_Titles_3_16_22_1_3">NA()</definedName>
    <definedName name="Excel_BuiltIn_Print_Titles_3_16_22_3">NA()</definedName>
    <definedName name="Excel_BuiltIn_Print_Titles_3_16_23">NA()</definedName>
    <definedName name="Excel_BuiltIn_Print_Titles_3_16_23_3">NA()</definedName>
    <definedName name="Excel_BuiltIn_Print_Titles_3_16_24">NA()</definedName>
    <definedName name="Excel_BuiltIn_Print_Titles_3_16_24_1">NA()</definedName>
    <definedName name="Excel_BuiltIn_Print_Titles_3_16_24_1_3">NA()</definedName>
    <definedName name="Excel_BuiltIn_Print_Titles_3_16_24_3">NA()</definedName>
    <definedName name="Excel_BuiltIn_Print_Titles_3_16_25">NA()</definedName>
    <definedName name="Excel_BuiltIn_Print_Titles_3_16_25_1">NA()</definedName>
    <definedName name="Excel_BuiltIn_Print_Titles_3_16_25_1_3">NA()</definedName>
    <definedName name="Excel_BuiltIn_Print_Titles_3_16_25_3">NA()</definedName>
    <definedName name="Excel_BuiltIn_Print_Titles_3_16_26">NA()</definedName>
    <definedName name="Excel_BuiltIn_Print_Titles_3_16_26_3">NA()</definedName>
    <definedName name="Excel_BuiltIn_Print_Titles_3_16_27">NA()</definedName>
    <definedName name="Excel_BuiltIn_Print_Titles_3_16_27_3">NA()</definedName>
    <definedName name="Excel_BuiltIn_Print_Titles_3_16_28">NA()</definedName>
    <definedName name="Excel_BuiltIn_Print_Titles_3_16_28_3">NA()</definedName>
    <definedName name="Excel_BuiltIn_Print_Titles_3_16_3">NA()</definedName>
    <definedName name="Excel_BuiltIn_Print_Titles_3_16_4">NA()</definedName>
    <definedName name="Excel_BuiltIn_Print_Titles_3_16_4_3">NA()</definedName>
    <definedName name="Excel_BuiltIn_Print_Titles_3_16_5_1">NA()</definedName>
    <definedName name="Excel_BuiltIn_Print_Titles_3_16_5_3">NA()</definedName>
    <definedName name="Excel_BuiltIn_Print_Titles_3_16_6">NA()</definedName>
    <definedName name="Excel_BuiltIn_Print_Titles_3_16_6_3">NA()</definedName>
    <definedName name="Excel_BuiltIn_Print_Titles_3_16_7">NA()</definedName>
    <definedName name="Excel_BuiltIn_Print_Titles_3_16_7_1">NA()</definedName>
    <definedName name="Excel_BuiltIn_Print_Titles_3_16_7_1_3">NA()</definedName>
    <definedName name="Excel_BuiltIn_Print_Titles_3_16_7_3">NA()</definedName>
    <definedName name="Excel_BuiltIn_Print_Titles_3_16_8">NA()</definedName>
    <definedName name="Excel_BuiltIn_Print_Titles_3_16_8_1">NA()</definedName>
    <definedName name="Excel_BuiltIn_Print_Titles_3_16_8_1_3">NA()</definedName>
    <definedName name="Excel_BuiltIn_Print_Titles_3_16_8_3">NA()</definedName>
    <definedName name="Excel_BuiltIn_Print_Titles_3_16_9">NA()</definedName>
    <definedName name="Excel_BuiltIn_Print_Titles_3_16_9_1">NA()</definedName>
    <definedName name="Excel_BuiltIn_Print_Titles_3_16_9_1_1">NA()</definedName>
    <definedName name="Excel_BuiltIn_Print_Titles_3_16_9_1_1_1">NA()</definedName>
    <definedName name="Excel_BuiltIn_Print_Titles_3_16_9_1_1_3">NA()</definedName>
    <definedName name="Excel_BuiltIn_Print_Titles_3_16_9_1_1_3_1">NA()</definedName>
    <definedName name="Excel_BuiltIn_Print_Titles_3_16_9_3">NA()</definedName>
    <definedName name="Excel_BuiltIn_Print_Titles_3_17">NA()</definedName>
    <definedName name="Excel_BuiltIn_Print_Titles_3_17_1">NA()</definedName>
    <definedName name="Excel_BuiltIn_Print_Titles_3_17_1_1">NA()</definedName>
    <definedName name="Excel_BuiltIn_Print_Titles_3_17_1_1_3">NA()</definedName>
    <definedName name="Excel_BuiltIn_Print_Titles_3_17_1_3">NA()</definedName>
    <definedName name="Excel_BuiltIn_Print_Titles_3_17_17">NA()</definedName>
    <definedName name="Excel_BuiltIn_Print_Titles_3_17_17_3">NA()</definedName>
    <definedName name="Excel_BuiltIn_Print_Titles_3_17_28">NA()</definedName>
    <definedName name="Excel_BuiltIn_Print_Titles_3_17_28_3">NA()</definedName>
    <definedName name="Excel_BuiltIn_Print_Titles_3_17_3">NA()</definedName>
    <definedName name="Excel_BuiltIn_Print_Titles_3_17_6">NA()</definedName>
    <definedName name="Excel_BuiltIn_Print_Titles_3_17_6_3">NA()</definedName>
    <definedName name="Excel_BuiltIn_Print_Titles_3_18_1">NA()</definedName>
    <definedName name="Excel_BuiltIn_Print_Titles_3_18_1_3">NA()</definedName>
    <definedName name="Excel_BuiltIn_Print_Titles_3_19_1">NA()</definedName>
    <definedName name="Excel_BuiltIn_Print_Titles_3_19_1_3">NA()</definedName>
    <definedName name="Excel_BuiltIn_Print_Titles_3_2">NA()</definedName>
    <definedName name="Excel_BuiltIn_Print_Titles_3_2_1">NA()</definedName>
    <definedName name="Excel_BuiltIn_Print_Titles_3_2_3">NA()</definedName>
    <definedName name="Excel_BuiltIn_Print_Titles_3_20">NA()</definedName>
    <definedName name="Excel_BuiltIn_Print_Titles_3_20_1">NA()</definedName>
    <definedName name="Excel_BuiltIn_Print_Titles_3_20_1_3">NA()</definedName>
    <definedName name="Excel_BuiltIn_Print_Titles_3_20_17">NA()</definedName>
    <definedName name="Excel_BuiltIn_Print_Titles_3_20_17_3">NA()</definedName>
    <definedName name="Excel_BuiltIn_Print_Titles_3_20_28">NA()</definedName>
    <definedName name="Excel_BuiltIn_Print_Titles_3_20_28_3">NA()</definedName>
    <definedName name="Excel_BuiltIn_Print_Titles_3_20_3">NA()</definedName>
    <definedName name="Excel_BuiltIn_Print_Titles_3_20_6">NA()</definedName>
    <definedName name="Excel_BuiltIn_Print_Titles_3_20_6_3">NA()</definedName>
    <definedName name="Excel_BuiltIn_Print_Titles_3_21_1">NA()</definedName>
    <definedName name="Excel_BuiltIn_Print_Titles_3_21_1_3">NA()</definedName>
    <definedName name="Excel_BuiltIn_Print_Titles_3_21_17">NA()</definedName>
    <definedName name="Excel_BuiltIn_Print_Titles_3_21_17_3">NA()</definedName>
    <definedName name="Excel_BuiltIn_Print_Titles_3_21_28">NA()</definedName>
    <definedName name="Excel_BuiltIn_Print_Titles_3_21_28_3">NA()</definedName>
    <definedName name="Excel_BuiltIn_Print_Titles_3_21_6">NA()</definedName>
    <definedName name="Excel_BuiltIn_Print_Titles_3_21_6_3">NA()</definedName>
    <definedName name="Excel_BuiltIn_Print_Titles_3_22">NA()</definedName>
    <definedName name="Excel_BuiltIn_Print_Titles_3_22_17">NA()</definedName>
    <definedName name="Excel_BuiltIn_Print_Titles_3_22_17_3">NA()</definedName>
    <definedName name="Excel_BuiltIn_Print_Titles_3_22_28">NA()</definedName>
    <definedName name="Excel_BuiltIn_Print_Titles_3_22_28_3">NA()</definedName>
    <definedName name="Excel_BuiltIn_Print_Titles_3_22_3">NA()</definedName>
    <definedName name="Excel_BuiltIn_Print_Titles_3_22_6">NA()</definedName>
    <definedName name="Excel_BuiltIn_Print_Titles_3_22_6_3">NA()</definedName>
    <definedName name="Excel_BuiltIn_Print_Titles_3_23">NA()</definedName>
    <definedName name="Excel_BuiltIn_Print_Titles_3_23_3">NA()</definedName>
    <definedName name="Excel_BuiltIn_Print_Titles_3_24">NA()</definedName>
    <definedName name="Excel_BuiltIn_Print_Titles_3_24_3">NA()</definedName>
    <definedName name="Excel_BuiltIn_Print_Titles_3_25">NA()</definedName>
    <definedName name="Excel_BuiltIn_Print_Titles_3_25_3">NA()</definedName>
    <definedName name="Excel_BuiltIn_Print_Titles_3_26">NA()</definedName>
    <definedName name="Excel_BuiltIn_Print_Titles_3_26_3">NA()</definedName>
    <definedName name="Excel_BuiltIn_Print_Titles_3_27">NA()</definedName>
    <definedName name="Excel_BuiltIn_Print_Titles_3_27_3">NA()</definedName>
    <definedName name="Excel_BuiltIn_Print_Titles_3_28">NA()</definedName>
    <definedName name="Excel_BuiltIn_Print_Titles_3_28_3">NA()</definedName>
    <definedName name="Excel_BuiltIn_Print_Titles_3_29">NA()</definedName>
    <definedName name="Excel_BuiltIn_Print_Titles_3_29_3">NA()</definedName>
    <definedName name="Excel_BuiltIn_Print_Titles_3_3">NA()</definedName>
    <definedName name="Excel_BuiltIn_Print_Titles_3_3_1">NA()</definedName>
    <definedName name="Excel_BuiltIn_Print_Titles_3_3_10">NA()</definedName>
    <definedName name="Excel_BuiltIn_Print_Titles_3_3_10_1">NA()</definedName>
    <definedName name="Excel_BuiltIn_Print_Titles_3_3_10_1_3">NA()</definedName>
    <definedName name="Excel_BuiltIn_Print_Titles_3_3_10_3">NA()</definedName>
    <definedName name="Excel_BuiltIn_Print_Titles_3_3_11">NA()</definedName>
    <definedName name="Excel_BuiltIn_Print_Titles_3_3_11_1">NA()</definedName>
    <definedName name="Excel_BuiltIn_Print_Titles_3_3_11_1_3">NA()</definedName>
    <definedName name="Excel_BuiltIn_Print_Titles_3_3_11_3">NA()</definedName>
    <definedName name="Excel_BuiltIn_Print_Titles_3_3_12">NA()</definedName>
    <definedName name="Excel_BuiltIn_Print_Titles_3_3_12_1">NA()</definedName>
    <definedName name="Excel_BuiltIn_Print_Titles_3_3_12_1_3">NA()</definedName>
    <definedName name="Excel_BuiltIn_Print_Titles_3_3_12_3">NA()</definedName>
    <definedName name="Excel_BuiltIn_Print_Titles_3_3_13">NA()</definedName>
    <definedName name="Excel_BuiltIn_Print_Titles_3_3_13_3">NA()</definedName>
    <definedName name="Excel_BuiltIn_Print_Titles_3_3_14">NA()</definedName>
    <definedName name="Excel_BuiltIn_Print_Titles_3_3_14_1">NA()</definedName>
    <definedName name="Excel_BuiltIn_Print_Titles_3_3_14_1_3">NA()</definedName>
    <definedName name="Excel_BuiltIn_Print_Titles_3_3_14_3">NA()</definedName>
    <definedName name="Excel_BuiltIn_Print_Titles_3_3_15">NA()</definedName>
    <definedName name="Excel_BuiltIn_Print_Titles_3_3_15_1">NA()</definedName>
    <definedName name="Excel_BuiltIn_Print_Titles_3_3_15_1_3">NA()</definedName>
    <definedName name="Excel_BuiltIn_Print_Titles_3_3_15_3">NA()</definedName>
    <definedName name="Excel_BuiltIn_Print_Titles_3_3_16">NA()</definedName>
    <definedName name="Excel_BuiltIn_Print_Titles_3_3_16_3">NA()</definedName>
    <definedName name="Excel_BuiltIn_Print_Titles_3_3_17">NA()</definedName>
    <definedName name="Excel_BuiltIn_Print_Titles_3_3_17_1">NA()</definedName>
    <definedName name="Excel_BuiltIn_Print_Titles_3_3_17_1_3">NA()</definedName>
    <definedName name="Excel_BuiltIn_Print_Titles_3_3_17_17">NA()</definedName>
    <definedName name="Excel_BuiltIn_Print_Titles_3_3_17_17_3">NA()</definedName>
    <definedName name="Excel_BuiltIn_Print_Titles_3_3_17_28">NA()</definedName>
    <definedName name="Excel_BuiltIn_Print_Titles_3_3_17_28_3">NA()</definedName>
    <definedName name="Excel_BuiltIn_Print_Titles_3_3_17_3">NA()</definedName>
    <definedName name="Excel_BuiltIn_Print_Titles_3_3_17_6">NA()</definedName>
    <definedName name="Excel_BuiltIn_Print_Titles_3_3_17_6_3">NA()</definedName>
    <definedName name="Excel_BuiltIn_Print_Titles_3_3_18_1">NA()</definedName>
    <definedName name="Excel_BuiltIn_Print_Titles_3_3_18_1_1">NA()</definedName>
    <definedName name="Excel_BuiltIn_Print_Titles_3_3_18_1_1_3">NA()</definedName>
    <definedName name="Excel_BuiltIn_Print_Titles_3_3_18_1_3">NA()</definedName>
    <definedName name="Excel_BuiltIn_Print_Titles_3_3_19">NA()</definedName>
    <definedName name="Excel_BuiltIn_Print_Titles_3_3_19_1">NA()</definedName>
    <definedName name="Excel_BuiltIn_Print_Titles_3_3_19_1_3">NA()</definedName>
    <definedName name="Excel_BuiltIn_Print_Titles_3_3_19_3">NA()</definedName>
    <definedName name="Excel_BuiltIn_Print_Titles_3_3_2">NA()</definedName>
    <definedName name="Excel_BuiltIn_Print_Titles_3_3_2_3">NA()</definedName>
    <definedName name="Excel_BuiltIn_Print_Titles_3_3_20">NA()</definedName>
    <definedName name="Excel_BuiltIn_Print_Titles_3_3_20_1">NA()</definedName>
    <definedName name="Excel_BuiltIn_Print_Titles_3_3_20_1_3">NA()</definedName>
    <definedName name="Excel_BuiltIn_Print_Titles_3_3_20_17">NA()</definedName>
    <definedName name="Excel_BuiltIn_Print_Titles_3_3_20_17_3">NA()</definedName>
    <definedName name="Excel_BuiltIn_Print_Titles_3_3_20_28">NA()</definedName>
    <definedName name="Excel_BuiltIn_Print_Titles_3_3_20_28_3">NA()</definedName>
    <definedName name="Excel_BuiltIn_Print_Titles_3_3_20_3">NA()</definedName>
    <definedName name="Excel_BuiltIn_Print_Titles_3_3_20_6">NA()</definedName>
    <definedName name="Excel_BuiltIn_Print_Titles_3_3_20_6_3">NA()</definedName>
    <definedName name="Excel_BuiltIn_Print_Titles_3_3_21_1">NA()</definedName>
    <definedName name="Excel_BuiltIn_Print_Titles_3_3_21_1_3">NA()</definedName>
    <definedName name="Excel_BuiltIn_Print_Titles_3_3_22">NA()</definedName>
    <definedName name="Excel_BuiltIn_Print_Titles_3_3_22_1">NA()</definedName>
    <definedName name="Excel_BuiltIn_Print_Titles_3_3_22_1_3">NA()</definedName>
    <definedName name="Excel_BuiltIn_Print_Titles_3_3_22_3">NA()</definedName>
    <definedName name="Excel_BuiltIn_Print_Titles_3_3_23">NA()</definedName>
    <definedName name="Excel_BuiltIn_Print_Titles_3_3_23_3">NA()</definedName>
    <definedName name="Excel_BuiltIn_Print_Titles_3_3_24">NA()</definedName>
    <definedName name="Excel_BuiltIn_Print_Titles_3_3_24_1">NA()</definedName>
    <definedName name="Excel_BuiltIn_Print_Titles_3_3_24_1_3">NA()</definedName>
    <definedName name="Excel_BuiltIn_Print_Titles_3_3_24_3">NA()</definedName>
    <definedName name="Excel_BuiltIn_Print_Titles_3_3_25">NA()</definedName>
    <definedName name="Excel_BuiltIn_Print_Titles_3_3_25_1">NA()</definedName>
    <definedName name="Excel_BuiltIn_Print_Titles_3_3_25_1_3">NA()</definedName>
    <definedName name="Excel_BuiltIn_Print_Titles_3_3_25_3">NA()</definedName>
    <definedName name="Excel_BuiltIn_Print_Titles_3_3_26">NA()</definedName>
    <definedName name="Excel_BuiltIn_Print_Titles_3_3_26_3">NA()</definedName>
    <definedName name="Excel_BuiltIn_Print_Titles_3_3_27">NA()</definedName>
    <definedName name="Excel_BuiltIn_Print_Titles_3_3_27_3">NA()</definedName>
    <definedName name="Excel_BuiltIn_Print_Titles_3_3_28">NA()</definedName>
    <definedName name="Excel_BuiltIn_Print_Titles_3_3_28_3">NA()</definedName>
    <definedName name="Excel_BuiltIn_Print_Titles_3_3_3">NA()</definedName>
    <definedName name="Excel_BuiltIn_Print_Titles_3_3_4">NA()</definedName>
    <definedName name="Excel_BuiltIn_Print_Titles_3_3_4_3">NA()</definedName>
    <definedName name="Excel_BuiltIn_Print_Titles_3_3_5_1">NA()</definedName>
    <definedName name="Excel_BuiltIn_Print_Titles_3_3_5_3">NA()</definedName>
    <definedName name="Excel_BuiltIn_Print_Titles_3_3_6">NA()</definedName>
    <definedName name="Excel_BuiltIn_Print_Titles_3_3_6_3">NA()</definedName>
    <definedName name="Excel_BuiltIn_Print_Titles_3_3_7">NA()</definedName>
    <definedName name="Excel_BuiltIn_Print_Titles_3_3_7_1">NA()</definedName>
    <definedName name="Excel_BuiltIn_Print_Titles_3_3_7_1_3">NA()</definedName>
    <definedName name="Excel_BuiltIn_Print_Titles_3_3_7_3">NA()</definedName>
    <definedName name="Excel_BuiltIn_Print_Titles_3_3_8">NA()</definedName>
    <definedName name="Excel_BuiltIn_Print_Titles_3_3_8_1">NA()</definedName>
    <definedName name="Excel_BuiltIn_Print_Titles_3_3_8_1_3">NA()</definedName>
    <definedName name="Excel_BuiltIn_Print_Titles_3_3_8_3">NA()</definedName>
    <definedName name="Excel_BuiltIn_Print_Titles_3_3_9">NA()</definedName>
    <definedName name="Excel_BuiltIn_Print_Titles_3_3_9_1">NA()</definedName>
    <definedName name="Excel_BuiltIn_Print_Titles_3_3_9_1_1">NA()</definedName>
    <definedName name="Excel_BuiltIn_Print_Titles_3_3_9_1_1_1">NA()</definedName>
    <definedName name="Excel_BuiltIn_Print_Titles_3_3_9_1_1_3">NA()</definedName>
    <definedName name="Excel_BuiltIn_Print_Titles_3_3_9_1_1_3_1">NA()</definedName>
    <definedName name="Excel_BuiltIn_Print_Titles_3_3_9_3">NA()</definedName>
    <definedName name="Excel_BuiltIn_Print_Titles_3_4">NA()</definedName>
    <definedName name="Excel_BuiltIn_Print_Titles_3_4_1">NA()</definedName>
    <definedName name="Excel_BuiltIn_Print_Titles_3_4_1_1">NA()</definedName>
    <definedName name="Excel_BuiltIn_Print_Titles_3_4_1_1_1">NA()</definedName>
    <definedName name="Excel_BuiltIn_Print_Titles_3_4_1_1_1_1">NA()</definedName>
    <definedName name="Excel_BuiltIn_Print_Titles_3_4_1_1_1_1_1">NA()</definedName>
    <definedName name="Excel_BuiltIn_Print_Titles_3_4_1_1_1_1_3">NA()</definedName>
    <definedName name="Excel_BuiltIn_Print_Titles_3_4_1_1_1_3">NA()</definedName>
    <definedName name="Excel_BuiltIn_Print_Titles_3_4_1_1_1_3_1">NA()</definedName>
    <definedName name="Excel_BuiltIn_Print_Titles_3_4_1_1_3">NA()</definedName>
    <definedName name="Excel_BuiltIn_Print_Titles_3_4_1_1_3_1">NA()</definedName>
    <definedName name="Excel_BuiltIn_Print_Titles_3_4_1_11">NA()</definedName>
    <definedName name="Excel_BuiltIn_Print_Titles_3_4_1_11_3">NA()</definedName>
    <definedName name="Excel_BuiltIn_Print_Titles_3_4_1_17">NA()</definedName>
    <definedName name="Excel_BuiltIn_Print_Titles_3_4_1_17_1">NA()</definedName>
    <definedName name="Excel_BuiltIn_Print_Titles_3_4_1_17_1_3">NA()</definedName>
    <definedName name="Excel_BuiltIn_Print_Titles_3_4_1_17_3">NA()</definedName>
    <definedName name="Excel_BuiltIn_Print_Titles_3_4_1_18_1">NA()</definedName>
    <definedName name="Excel_BuiltIn_Print_Titles_3_4_1_18_1_3">NA()</definedName>
    <definedName name="Excel_BuiltIn_Print_Titles_3_4_1_28">NA()</definedName>
    <definedName name="Excel_BuiltIn_Print_Titles_3_4_1_28_3">NA()</definedName>
    <definedName name="Excel_BuiltIn_Print_Titles_3_4_1_3">NA()</definedName>
    <definedName name="Excel_BuiltIn_Print_Titles_3_4_1_6">NA()</definedName>
    <definedName name="Excel_BuiltIn_Print_Titles_3_4_1_6_3">NA()</definedName>
    <definedName name="Excel_BuiltIn_Print_Titles_3_4_10">NA()</definedName>
    <definedName name="Excel_BuiltIn_Print_Titles_3_4_10_3">NA()</definedName>
    <definedName name="Excel_BuiltIn_Print_Titles_3_4_11">NA()</definedName>
    <definedName name="Excel_BuiltIn_Print_Titles_3_4_11_1">NA()</definedName>
    <definedName name="Excel_BuiltIn_Print_Titles_3_4_11_1_3">NA()</definedName>
    <definedName name="Excel_BuiltIn_Print_Titles_3_4_11_3">NA()</definedName>
    <definedName name="Excel_BuiltIn_Print_Titles_3_4_12">NA()</definedName>
    <definedName name="Excel_BuiltIn_Print_Titles_3_4_12_1">NA()</definedName>
    <definedName name="Excel_BuiltIn_Print_Titles_3_4_12_1_3">NA()</definedName>
    <definedName name="Excel_BuiltIn_Print_Titles_3_4_12_3">NA()</definedName>
    <definedName name="Excel_BuiltIn_Print_Titles_3_4_13">NA()</definedName>
    <definedName name="Excel_BuiltIn_Print_Titles_3_4_13_1">NA()</definedName>
    <definedName name="Excel_BuiltIn_Print_Titles_3_4_13_1_3">NA()</definedName>
    <definedName name="Excel_BuiltIn_Print_Titles_3_4_13_3">NA()</definedName>
    <definedName name="Excel_BuiltIn_Print_Titles_3_4_14">NA()</definedName>
    <definedName name="Excel_BuiltIn_Print_Titles_3_4_14_1">NA()</definedName>
    <definedName name="Excel_BuiltIn_Print_Titles_3_4_14_1_3">NA()</definedName>
    <definedName name="Excel_BuiltIn_Print_Titles_3_4_14_3">NA()</definedName>
    <definedName name="Excel_BuiltIn_Print_Titles_3_4_15">NA()</definedName>
    <definedName name="Excel_BuiltIn_Print_Titles_3_4_15_3">NA()</definedName>
    <definedName name="Excel_BuiltIn_Print_Titles_3_4_16">NA()</definedName>
    <definedName name="Excel_BuiltIn_Print_Titles_3_4_16_1">NA()</definedName>
    <definedName name="Excel_BuiltIn_Print_Titles_3_4_16_1_3">NA()</definedName>
    <definedName name="Excel_BuiltIn_Print_Titles_3_4_16_3">NA()</definedName>
    <definedName name="Excel_BuiltIn_Print_Titles_3_4_17">NA()</definedName>
    <definedName name="Excel_BuiltIn_Print_Titles_3_4_17_1">NA()</definedName>
    <definedName name="Excel_BuiltIn_Print_Titles_3_4_17_1_3">NA()</definedName>
    <definedName name="Excel_BuiltIn_Print_Titles_3_4_17_3">NA()</definedName>
    <definedName name="Excel_BuiltIn_Print_Titles_3_4_18_1">NA()</definedName>
    <definedName name="Excel_BuiltIn_Print_Titles_3_4_18_1_1">NA()</definedName>
    <definedName name="Excel_BuiltIn_Print_Titles_3_4_18_1_1_3">NA()</definedName>
    <definedName name="Excel_BuiltIn_Print_Titles_3_4_18_1_3">NA()</definedName>
    <definedName name="Excel_BuiltIn_Print_Titles_3_4_19">NA()</definedName>
    <definedName name="Excel_BuiltIn_Print_Titles_3_4_19_1">NA()</definedName>
    <definedName name="Excel_BuiltIn_Print_Titles_3_4_19_1_3">NA()</definedName>
    <definedName name="Excel_BuiltIn_Print_Titles_3_4_19_3">NA()</definedName>
    <definedName name="Excel_BuiltIn_Print_Titles_3_4_2">NA()</definedName>
    <definedName name="Excel_BuiltIn_Print_Titles_3_4_2_3">NA()</definedName>
    <definedName name="Excel_BuiltIn_Print_Titles_3_4_20">NA()</definedName>
    <definedName name="Excel_BuiltIn_Print_Titles_3_4_20_3">NA()</definedName>
    <definedName name="Excel_BuiltIn_Print_Titles_3_4_21_1">NA()</definedName>
    <definedName name="Excel_BuiltIn_Print_Titles_3_4_21_1_3">NA()</definedName>
    <definedName name="Excel_BuiltIn_Print_Titles_3_4_22">NA()</definedName>
    <definedName name="Excel_BuiltIn_Print_Titles_3_4_22_1">NA()</definedName>
    <definedName name="Excel_BuiltIn_Print_Titles_3_4_22_1_3">NA()</definedName>
    <definedName name="Excel_BuiltIn_Print_Titles_3_4_22_3">NA()</definedName>
    <definedName name="Excel_BuiltIn_Print_Titles_3_4_23">NA()</definedName>
    <definedName name="Excel_BuiltIn_Print_Titles_3_4_23_1">NA()</definedName>
    <definedName name="Excel_BuiltIn_Print_Titles_3_4_23_1_3">NA()</definedName>
    <definedName name="Excel_BuiltIn_Print_Titles_3_4_23_17">NA()</definedName>
    <definedName name="Excel_BuiltIn_Print_Titles_3_4_23_17_3">NA()</definedName>
    <definedName name="Excel_BuiltIn_Print_Titles_3_4_23_28">NA()</definedName>
    <definedName name="Excel_BuiltIn_Print_Titles_3_4_23_28_3">NA()</definedName>
    <definedName name="Excel_BuiltIn_Print_Titles_3_4_23_3">NA()</definedName>
    <definedName name="Excel_BuiltIn_Print_Titles_3_4_23_6">NA()</definedName>
    <definedName name="Excel_BuiltIn_Print_Titles_3_4_23_6_3">NA()</definedName>
    <definedName name="Excel_BuiltIn_Print_Titles_3_4_24">NA()</definedName>
    <definedName name="Excel_BuiltIn_Print_Titles_3_4_24_1">NA()</definedName>
    <definedName name="Excel_BuiltIn_Print_Titles_3_4_24_1_3">NA()</definedName>
    <definedName name="Excel_BuiltIn_Print_Titles_3_4_24_3">NA()</definedName>
    <definedName name="Excel_BuiltIn_Print_Titles_3_4_25">NA()</definedName>
    <definedName name="Excel_BuiltIn_Print_Titles_3_4_25_1">NA()</definedName>
    <definedName name="Excel_BuiltIn_Print_Titles_3_4_25_1_3">NA()</definedName>
    <definedName name="Excel_BuiltIn_Print_Titles_3_4_25_3">NA()</definedName>
    <definedName name="Excel_BuiltIn_Print_Titles_3_4_26">NA()</definedName>
    <definedName name="Excel_BuiltIn_Print_Titles_3_4_26_3">NA()</definedName>
    <definedName name="Excel_BuiltIn_Print_Titles_3_4_27">NA()</definedName>
    <definedName name="Excel_BuiltIn_Print_Titles_3_4_27_3">NA()</definedName>
    <definedName name="Excel_BuiltIn_Print_Titles_3_4_28">NA()</definedName>
    <definedName name="Excel_BuiltIn_Print_Titles_3_4_28_3">NA()</definedName>
    <definedName name="Excel_BuiltIn_Print_Titles_3_4_3">NA()</definedName>
    <definedName name="Excel_BuiltIn_Print_Titles_3_4_5_1">NA()</definedName>
    <definedName name="Excel_BuiltIn_Print_Titles_3_4_5_3">NA()</definedName>
    <definedName name="Excel_BuiltIn_Print_Titles_3_4_6">NA()</definedName>
    <definedName name="Excel_BuiltIn_Print_Titles_3_4_6_3">NA()</definedName>
    <definedName name="Excel_BuiltIn_Print_Titles_3_4_7">NA()</definedName>
    <definedName name="Excel_BuiltIn_Print_Titles_3_4_7_1">NA()</definedName>
    <definedName name="Excel_BuiltIn_Print_Titles_3_4_7_1_3">NA()</definedName>
    <definedName name="Excel_BuiltIn_Print_Titles_3_4_7_3">NA()</definedName>
    <definedName name="Excel_BuiltIn_Print_Titles_3_4_8">NA()</definedName>
    <definedName name="Excel_BuiltIn_Print_Titles_3_4_8_3">NA()</definedName>
    <definedName name="Excel_BuiltIn_Print_Titles_3_4_9">NA()</definedName>
    <definedName name="Excel_BuiltIn_Print_Titles_3_4_9_1">NA()</definedName>
    <definedName name="Excel_BuiltIn_Print_Titles_3_4_9_1_1">NA()</definedName>
    <definedName name="Excel_BuiltIn_Print_Titles_3_4_9_1_1_1">NA()</definedName>
    <definedName name="Excel_BuiltIn_Print_Titles_3_4_9_1_1_3">NA()</definedName>
    <definedName name="Excel_BuiltIn_Print_Titles_3_4_9_1_1_3_1">NA()</definedName>
    <definedName name="Excel_BuiltIn_Print_Titles_3_4_9_1_3">NA()</definedName>
    <definedName name="Excel_BuiltIn_Print_Titles_3_4_9_17">NA()</definedName>
    <definedName name="Excel_BuiltIn_Print_Titles_3_4_9_17_3">NA()</definedName>
    <definedName name="Excel_BuiltIn_Print_Titles_3_4_9_28">NA()</definedName>
    <definedName name="Excel_BuiltIn_Print_Titles_3_4_9_28_3">NA()</definedName>
    <definedName name="Excel_BuiltIn_Print_Titles_3_4_9_3">NA()</definedName>
    <definedName name="Excel_BuiltIn_Print_Titles_3_4_9_6">NA()</definedName>
    <definedName name="Excel_BuiltIn_Print_Titles_3_4_9_6_3">NA()</definedName>
    <definedName name="Excel_BuiltIn_Print_Titles_3_5_1">NA()</definedName>
    <definedName name="Excel_BuiltIn_Print_Titles_3_5_17">NA()</definedName>
    <definedName name="Excel_BuiltIn_Print_Titles_3_5_17_3">NA()</definedName>
    <definedName name="Excel_BuiltIn_Print_Titles_3_5_28">NA()</definedName>
    <definedName name="Excel_BuiltIn_Print_Titles_3_5_28_3">NA()</definedName>
    <definedName name="Excel_BuiltIn_Print_Titles_3_5_3">NA()</definedName>
    <definedName name="Excel_BuiltIn_Print_Titles_3_5_6">NA()</definedName>
    <definedName name="Excel_BuiltIn_Print_Titles_3_5_6_3">NA()</definedName>
    <definedName name="Excel_BuiltIn_Print_Titles_3_6">NA()</definedName>
    <definedName name="Excel_BuiltIn_Print_Titles_3_6_1">NA()</definedName>
    <definedName name="Excel_BuiltIn_Print_Titles_3_6_1_3">NA()</definedName>
    <definedName name="Excel_BuiltIn_Print_Titles_3_6_10">NA()</definedName>
    <definedName name="Excel_BuiltIn_Print_Titles_3_6_10_3">NA()</definedName>
    <definedName name="Excel_BuiltIn_Print_Titles_3_6_11">NA()</definedName>
    <definedName name="Excel_BuiltIn_Print_Titles_3_6_11_1">NA()</definedName>
    <definedName name="Excel_BuiltIn_Print_Titles_3_6_11_1_3">NA()</definedName>
    <definedName name="Excel_BuiltIn_Print_Titles_3_6_11_3">NA()</definedName>
    <definedName name="Excel_BuiltIn_Print_Titles_3_6_12">NA()</definedName>
    <definedName name="Excel_BuiltIn_Print_Titles_3_6_12_1">NA()</definedName>
    <definedName name="Excel_BuiltIn_Print_Titles_3_6_12_1_3">NA()</definedName>
    <definedName name="Excel_BuiltIn_Print_Titles_3_6_12_3">NA()</definedName>
    <definedName name="Excel_BuiltIn_Print_Titles_3_6_13">NA()</definedName>
    <definedName name="Excel_BuiltIn_Print_Titles_3_6_13_1">NA()</definedName>
    <definedName name="Excel_BuiltIn_Print_Titles_3_6_13_1_3">NA()</definedName>
    <definedName name="Excel_BuiltIn_Print_Titles_3_6_13_3">NA()</definedName>
    <definedName name="Excel_BuiltIn_Print_Titles_3_6_14">NA()</definedName>
    <definedName name="Excel_BuiltIn_Print_Titles_3_6_14_1">NA()</definedName>
    <definedName name="Excel_BuiltIn_Print_Titles_3_6_14_1_3">NA()</definedName>
    <definedName name="Excel_BuiltIn_Print_Titles_3_6_14_3">NA()</definedName>
    <definedName name="Excel_BuiltIn_Print_Titles_3_6_15">NA()</definedName>
    <definedName name="Excel_BuiltIn_Print_Titles_3_6_15_3">NA()</definedName>
    <definedName name="Excel_BuiltIn_Print_Titles_3_6_16">NA()</definedName>
    <definedName name="Excel_BuiltIn_Print_Titles_3_6_16_1">NA()</definedName>
    <definedName name="Excel_BuiltIn_Print_Titles_3_6_16_1_3">NA()</definedName>
    <definedName name="Excel_BuiltIn_Print_Titles_3_6_16_3">NA()</definedName>
    <definedName name="Excel_BuiltIn_Print_Titles_3_6_17">NA()</definedName>
    <definedName name="Excel_BuiltIn_Print_Titles_3_6_17_1">NA()</definedName>
    <definedName name="Excel_BuiltIn_Print_Titles_3_6_17_1_3">NA()</definedName>
    <definedName name="Excel_BuiltIn_Print_Titles_3_6_17_3">NA()</definedName>
    <definedName name="Excel_BuiltIn_Print_Titles_3_6_18_1">NA()</definedName>
    <definedName name="Excel_BuiltIn_Print_Titles_3_6_18_1_1">NA()</definedName>
    <definedName name="Excel_BuiltIn_Print_Titles_3_6_18_1_1_3">NA()</definedName>
    <definedName name="Excel_BuiltIn_Print_Titles_3_6_18_1_3">NA()</definedName>
    <definedName name="Excel_BuiltIn_Print_Titles_3_6_19">NA()</definedName>
    <definedName name="Excel_BuiltIn_Print_Titles_3_6_19_1">NA()</definedName>
    <definedName name="Excel_BuiltIn_Print_Titles_3_6_19_1_3">NA()</definedName>
    <definedName name="Excel_BuiltIn_Print_Titles_3_6_19_3">NA()</definedName>
    <definedName name="Excel_BuiltIn_Print_Titles_3_6_2">NA()</definedName>
    <definedName name="Excel_BuiltIn_Print_Titles_3_6_2_3">NA()</definedName>
    <definedName name="Excel_BuiltIn_Print_Titles_3_6_20">NA()</definedName>
    <definedName name="Excel_BuiltIn_Print_Titles_3_6_20_3">NA()</definedName>
    <definedName name="Excel_BuiltIn_Print_Titles_3_6_21_1">NA()</definedName>
    <definedName name="Excel_BuiltIn_Print_Titles_3_6_21_1_3">NA()</definedName>
    <definedName name="Excel_BuiltIn_Print_Titles_3_6_22">NA()</definedName>
    <definedName name="Excel_BuiltIn_Print_Titles_3_6_22_1">NA()</definedName>
    <definedName name="Excel_BuiltIn_Print_Titles_3_6_22_1_3">NA()</definedName>
    <definedName name="Excel_BuiltIn_Print_Titles_3_6_22_3">NA()</definedName>
    <definedName name="Excel_BuiltIn_Print_Titles_3_6_23">NA()</definedName>
    <definedName name="Excel_BuiltIn_Print_Titles_3_6_23_1">NA()</definedName>
    <definedName name="Excel_BuiltIn_Print_Titles_3_6_23_1_3">NA()</definedName>
    <definedName name="Excel_BuiltIn_Print_Titles_3_6_23_17">NA()</definedName>
    <definedName name="Excel_BuiltIn_Print_Titles_3_6_23_17_3">NA()</definedName>
    <definedName name="Excel_BuiltIn_Print_Titles_3_6_23_28">NA()</definedName>
    <definedName name="Excel_BuiltIn_Print_Titles_3_6_23_28_3">NA()</definedName>
    <definedName name="Excel_BuiltIn_Print_Titles_3_6_23_3">NA()</definedName>
    <definedName name="Excel_BuiltIn_Print_Titles_3_6_23_6">NA()</definedName>
    <definedName name="Excel_BuiltIn_Print_Titles_3_6_23_6_3">NA()</definedName>
    <definedName name="Excel_BuiltIn_Print_Titles_3_6_24">NA()</definedName>
    <definedName name="Excel_BuiltIn_Print_Titles_3_6_24_1">NA()</definedName>
    <definedName name="Excel_BuiltIn_Print_Titles_3_6_24_1_3">NA()</definedName>
    <definedName name="Excel_BuiltIn_Print_Titles_3_6_24_3">NA()</definedName>
    <definedName name="Excel_BuiltIn_Print_Titles_3_6_25">NA()</definedName>
    <definedName name="Excel_BuiltIn_Print_Titles_3_6_25_1">NA()</definedName>
    <definedName name="Excel_BuiltIn_Print_Titles_3_6_25_1_3">NA()</definedName>
    <definedName name="Excel_BuiltIn_Print_Titles_3_6_25_3">NA()</definedName>
    <definedName name="Excel_BuiltIn_Print_Titles_3_6_26">NA()</definedName>
    <definedName name="Excel_BuiltIn_Print_Titles_3_6_26_3">NA()</definedName>
    <definedName name="Excel_BuiltIn_Print_Titles_3_6_27">NA()</definedName>
    <definedName name="Excel_BuiltIn_Print_Titles_3_6_27_3">NA()</definedName>
    <definedName name="Excel_BuiltIn_Print_Titles_3_6_28">NA()</definedName>
    <definedName name="Excel_BuiltIn_Print_Titles_3_6_28_3">NA()</definedName>
    <definedName name="Excel_BuiltIn_Print_Titles_3_6_3">NA()</definedName>
    <definedName name="Excel_BuiltIn_Print_Titles_3_6_5_1">NA()</definedName>
    <definedName name="Excel_BuiltIn_Print_Titles_3_6_5_3">NA()</definedName>
    <definedName name="Excel_BuiltIn_Print_Titles_3_6_6">NA()</definedName>
    <definedName name="Excel_BuiltIn_Print_Titles_3_6_6_3">NA()</definedName>
    <definedName name="Excel_BuiltIn_Print_Titles_3_6_7">NA()</definedName>
    <definedName name="Excel_BuiltIn_Print_Titles_3_6_7_1">NA()</definedName>
    <definedName name="Excel_BuiltIn_Print_Titles_3_6_7_1_3">NA()</definedName>
    <definedName name="Excel_BuiltIn_Print_Titles_3_6_7_3">NA()</definedName>
    <definedName name="Excel_BuiltIn_Print_Titles_3_6_8">NA()</definedName>
    <definedName name="Excel_BuiltIn_Print_Titles_3_6_8_3">NA()</definedName>
    <definedName name="Excel_BuiltIn_Print_Titles_3_6_9">NA()</definedName>
    <definedName name="Excel_BuiltIn_Print_Titles_3_6_9_1">NA()</definedName>
    <definedName name="Excel_BuiltIn_Print_Titles_3_6_9_1_1">NA()</definedName>
    <definedName name="Excel_BuiltIn_Print_Titles_3_6_9_1_1_1">NA()</definedName>
    <definedName name="Excel_BuiltIn_Print_Titles_3_6_9_1_1_3">NA()</definedName>
    <definedName name="Excel_BuiltIn_Print_Titles_3_6_9_1_1_3_1">NA()</definedName>
    <definedName name="Excel_BuiltIn_Print_Titles_3_6_9_1_3">NA()</definedName>
    <definedName name="Excel_BuiltIn_Print_Titles_3_6_9_17">NA()</definedName>
    <definedName name="Excel_BuiltIn_Print_Titles_3_6_9_17_3">NA()</definedName>
    <definedName name="Excel_BuiltIn_Print_Titles_3_6_9_28">NA()</definedName>
    <definedName name="Excel_BuiltIn_Print_Titles_3_6_9_28_3">NA()</definedName>
    <definedName name="Excel_BuiltIn_Print_Titles_3_6_9_3">NA()</definedName>
    <definedName name="Excel_BuiltIn_Print_Titles_3_6_9_6">NA()</definedName>
    <definedName name="Excel_BuiltIn_Print_Titles_3_6_9_6_3">NA()</definedName>
    <definedName name="Excel_BuiltIn_Print_Titles_3_7">NA()</definedName>
    <definedName name="Excel_BuiltIn_Print_Titles_3_7_17">NA()</definedName>
    <definedName name="Excel_BuiltIn_Print_Titles_3_7_17_3">NA()</definedName>
    <definedName name="Excel_BuiltIn_Print_Titles_3_7_28">NA()</definedName>
    <definedName name="Excel_BuiltIn_Print_Titles_3_7_28_3">NA()</definedName>
    <definedName name="Excel_BuiltIn_Print_Titles_3_7_3">NA()</definedName>
    <definedName name="Excel_BuiltIn_Print_Titles_3_7_6">NA()</definedName>
    <definedName name="Excel_BuiltIn_Print_Titles_3_7_6_3">NA()</definedName>
    <definedName name="Excel_BuiltIn_Print_Titles_3_8">NA()</definedName>
    <definedName name="Excel_BuiltIn_Print_Titles_3_8_17">NA()</definedName>
    <definedName name="Excel_BuiltIn_Print_Titles_3_8_17_3">NA()</definedName>
    <definedName name="Excel_BuiltIn_Print_Titles_3_8_28">NA()</definedName>
    <definedName name="Excel_BuiltIn_Print_Titles_3_8_28_3">NA()</definedName>
    <definedName name="Excel_BuiltIn_Print_Titles_3_8_3">NA()</definedName>
    <definedName name="Excel_BuiltIn_Print_Titles_3_8_6">NA()</definedName>
    <definedName name="Excel_BuiltIn_Print_Titles_3_8_6_3">NA()</definedName>
    <definedName name="Excel_BuiltIn_Print_Titles_3_9">NA()</definedName>
    <definedName name="Excel_BuiltIn_Print_Titles_3_9_1">NA()</definedName>
    <definedName name="Excel_BuiltIn_Print_Titles_3_9_1_1">NA()</definedName>
    <definedName name="Excel_BuiltIn_Print_Titles_3_9_1_1_1">NA()</definedName>
    <definedName name="Excel_BuiltIn_Print_Titles_3_9_1_1_3">NA()</definedName>
    <definedName name="Excel_BuiltIn_Print_Titles_3_9_1_1_3_1">NA()</definedName>
    <definedName name="Excel_BuiltIn_Print_Titles_3_9_1_17">NA()</definedName>
    <definedName name="Excel_BuiltIn_Print_Titles_3_9_1_17_3">NA()</definedName>
    <definedName name="Excel_BuiltIn_Print_Titles_3_9_1_28">NA()</definedName>
    <definedName name="Excel_BuiltIn_Print_Titles_3_9_1_28_3">NA()</definedName>
    <definedName name="Excel_BuiltIn_Print_Titles_3_9_1_3">NA()</definedName>
    <definedName name="Excel_BuiltIn_Print_Titles_3_9_1_6">NA()</definedName>
    <definedName name="Excel_BuiltIn_Print_Titles_3_9_1_6_3">NA()</definedName>
    <definedName name="Excel_BuiltIn_Print_Titles_3_9_10">NA()</definedName>
    <definedName name="Excel_BuiltIn_Print_Titles_3_9_10_1">NA()</definedName>
    <definedName name="Excel_BuiltIn_Print_Titles_3_9_10_1_3">NA()</definedName>
    <definedName name="Excel_BuiltIn_Print_Titles_3_9_10_3">NA()</definedName>
    <definedName name="Excel_BuiltIn_Print_Titles_3_9_11">NA()</definedName>
    <definedName name="Excel_BuiltIn_Print_Titles_3_9_11_1">NA()</definedName>
    <definedName name="Excel_BuiltIn_Print_Titles_3_9_11_1_3">NA()</definedName>
    <definedName name="Excel_BuiltIn_Print_Titles_3_9_11_3">NA()</definedName>
    <definedName name="Excel_BuiltIn_Print_Titles_3_9_12">NA()</definedName>
    <definedName name="Excel_BuiltIn_Print_Titles_3_9_12_1">NA()</definedName>
    <definedName name="Excel_BuiltIn_Print_Titles_3_9_12_1_3">NA()</definedName>
    <definedName name="Excel_BuiltIn_Print_Titles_3_9_12_3">NA()</definedName>
    <definedName name="Excel_BuiltIn_Print_Titles_3_9_13">NA()</definedName>
    <definedName name="Excel_BuiltIn_Print_Titles_3_9_13_3">NA()</definedName>
    <definedName name="Excel_BuiltIn_Print_Titles_3_9_14">NA()</definedName>
    <definedName name="Excel_BuiltIn_Print_Titles_3_9_14_1">NA()</definedName>
    <definedName name="Excel_BuiltIn_Print_Titles_3_9_14_1_3">NA()</definedName>
    <definedName name="Excel_BuiltIn_Print_Titles_3_9_14_3">NA()</definedName>
    <definedName name="Excel_BuiltIn_Print_Titles_3_9_15">NA()</definedName>
    <definedName name="Excel_BuiltIn_Print_Titles_3_9_15_1">NA()</definedName>
    <definedName name="Excel_BuiltIn_Print_Titles_3_9_15_1_3">NA()</definedName>
    <definedName name="Excel_BuiltIn_Print_Titles_3_9_15_3">NA()</definedName>
    <definedName name="Excel_BuiltIn_Print_Titles_3_9_16">NA()</definedName>
    <definedName name="Excel_BuiltIn_Print_Titles_3_9_16_3">NA()</definedName>
    <definedName name="Excel_BuiltIn_Print_Titles_3_9_17">NA()</definedName>
    <definedName name="Excel_BuiltIn_Print_Titles_3_9_17_1">NA()</definedName>
    <definedName name="Excel_BuiltIn_Print_Titles_3_9_17_1_3">NA()</definedName>
    <definedName name="Excel_BuiltIn_Print_Titles_3_9_17_17">NA()</definedName>
    <definedName name="Excel_BuiltIn_Print_Titles_3_9_17_17_3">NA()</definedName>
    <definedName name="Excel_BuiltIn_Print_Titles_3_9_17_28">NA()</definedName>
    <definedName name="Excel_BuiltIn_Print_Titles_3_9_17_28_3">NA()</definedName>
    <definedName name="Excel_BuiltIn_Print_Titles_3_9_17_3">NA()</definedName>
    <definedName name="Excel_BuiltIn_Print_Titles_3_9_17_6">NA()</definedName>
    <definedName name="Excel_BuiltIn_Print_Titles_3_9_17_6_3">NA()</definedName>
    <definedName name="Excel_BuiltIn_Print_Titles_3_9_18_1">NA()</definedName>
    <definedName name="Excel_BuiltIn_Print_Titles_3_9_18_1_1">NA()</definedName>
    <definedName name="Excel_BuiltIn_Print_Titles_3_9_18_1_1_3">NA()</definedName>
    <definedName name="Excel_BuiltIn_Print_Titles_3_9_18_1_3">NA()</definedName>
    <definedName name="Excel_BuiltIn_Print_Titles_3_9_19">NA()</definedName>
    <definedName name="Excel_BuiltIn_Print_Titles_3_9_19_1">NA()</definedName>
    <definedName name="Excel_BuiltIn_Print_Titles_3_9_19_1_3">NA()</definedName>
    <definedName name="Excel_BuiltIn_Print_Titles_3_9_19_3">NA()</definedName>
    <definedName name="Excel_BuiltIn_Print_Titles_3_9_2">NA()</definedName>
    <definedName name="Excel_BuiltIn_Print_Titles_3_9_2_3">NA()</definedName>
    <definedName name="Excel_BuiltIn_Print_Titles_3_9_20">NA()</definedName>
    <definedName name="Excel_BuiltIn_Print_Titles_3_9_20_1">NA()</definedName>
    <definedName name="Excel_BuiltIn_Print_Titles_3_9_20_1_3">NA()</definedName>
    <definedName name="Excel_BuiltIn_Print_Titles_3_9_20_17">NA()</definedName>
    <definedName name="Excel_BuiltIn_Print_Titles_3_9_20_17_3">NA()</definedName>
    <definedName name="Excel_BuiltIn_Print_Titles_3_9_20_28">NA()</definedName>
    <definedName name="Excel_BuiltIn_Print_Titles_3_9_20_28_3">NA()</definedName>
    <definedName name="Excel_BuiltIn_Print_Titles_3_9_20_3">NA()</definedName>
    <definedName name="Excel_BuiltIn_Print_Titles_3_9_20_6">NA()</definedName>
    <definedName name="Excel_BuiltIn_Print_Titles_3_9_20_6_3">NA()</definedName>
    <definedName name="Excel_BuiltIn_Print_Titles_3_9_21_1">NA()</definedName>
    <definedName name="Excel_BuiltIn_Print_Titles_3_9_21_1_3">NA()</definedName>
    <definedName name="Excel_BuiltIn_Print_Titles_3_9_22">NA()</definedName>
    <definedName name="Excel_BuiltIn_Print_Titles_3_9_22_1">NA()</definedName>
    <definedName name="Excel_BuiltIn_Print_Titles_3_9_22_1_3">NA()</definedName>
    <definedName name="Excel_BuiltIn_Print_Titles_3_9_22_3">NA()</definedName>
    <definedName name="Excel_BuiltIn_Print_Titles_3_9_23">NA()</definedName>
    <definedName name="Excel_BuiltIn_Print_Titles_3_9_23_3">NA()</definedName>
    <definedName name="Excel_BuiltIn_Print_Titles_3_9_24">NA()</definedName>
    <definedName name="Excel_BuiltIn_Print_Titles_3_9_24_1">NA()</definedName>
    <definedName name="Excel_BuiltIn_Print_Titles_3_9_24_1_3">NA()</definedName>
    <definedName name="Excel_BuiltIn_Print_Titles_3_9_24_3">NA()</definedName>
    <definedName name="Excel_BuiltIn_Print_Titles_3_9_25">NA()</definedName>
    <definedName name="Excel_BuiltIn_Print_Titles_3_9_25_1">NA()</definedName>
    <definedName name="Excel_BuiltIn_Print_Titles_3_9_25_1_3">NA()</definedName>
    <definedName name="Excel_BuiltIn_Print_Titles_3_9_25_3">NA()</definedName>
    <definedName name="Excel_BuiltIn_Print_Titles_3_9_26">NA()</definedName>
    <definedName name="Excel_BuiltIn_Print_Titles_3_9_26_3">NA()</definedName>
    <definedName name="Excel_BuiltIn_Print_Titles_3_9_27">NA()</definedName>
    <definedName name="Excel_BuiltIn_Print_Titles_3_9_27_3">NA()</definedName>
    <definedName name="Excel_BuiltIn_Print_Titles_3_9_28">NA()</definedName>
    <definedName name="Excel_BuiltIn_Print_Titles_3_9_28_3">NA()</definedName>
    <definedName name="Excel_BuiltIn_Print_Titles_3_9_3">NA()</definedName>
    <definedName name="Excel_BuiltIn_Print_Titles_3_9_4">NA()</definedName>
    <definedName name="Excel_BuiltIn_Print_Titles_3_9_4_3">NA()</definedName>
    <definedName name="Excel_BuiltIn_Print_Titles_3_9_5_1">NA()</definedName>
    <definedName name="Excel_BuiltIn_Print_Titles_3_9_5_3">NA()</definedName>
    <definedName name="Excel_BuiltIn_Print_Titles_3_9_6">NA()</definedName>
    <definedName name="Excel_BuiltIn_Print_Titles_3_9_6_3">NA()</definedName>
    <definedName name="Excel_BuiltIn_Print_Titles_3_9_7">NA()</definedName>
    <definedName name="Excel_BuiltIn_Print_Titles_3_9_7_1">NA()</definedName>
    <definedName name="Excel_BuiltIn_Print_Titles_3_9_7_1_3">NA()</definedName>
    <definedName name="Excel_BuiltIn_Print_Titles_3_9_7_3">NA()</definedName>
    <definedName name="Excel_BuiltIn_Print_Titles_3_9_8">NA()</definedName>
    <definedName name="Excel_BuiltIn_Print_Titles_3_9_8_1">NA()</definedName>
    <definedName name="Excel_BuiltIn_Print_Titles_3_9_8_1_3">NA()</definedName>
    <definedName name="Excel_BuiltIn_Print_Titles_3_9_8_3">NA()</definedName>
    <definedName name="Excel_BuiltIn_Print_Titles_3_9_9">NA()</definedName>
    <definedName name="Excel_BuiltIn_Print_Titles_3_9_9_1">NA()</definedName>
    <definedName name="Excel_BuiltIn_Print_Titles_3_9_9_1_1">NA()</definedName>
    <definedName name="Excel_BuiltIn_Print_Titles_3_9_9_1_1_1">NA()</definedName>
    <definedName name="Excel_BuiltIn_Print_Titles_3_9_9_1_1_3">NA()</definedName>
    <definedName name="Excel_BuiltIn_Print_Titles_3_9_9_1_1_3_1">NA()</definedName>
    <definedName name="Excel_BuiltIn_Print_Titles_3_9_9_3">NA()</definedName>
    <definedName name="Excel_BuiltIn_Print_Titles_4">NA()</definedName>
    <definedName name="Excel_BuiltIn_Print_Titles_4_1">"$#REF!.$A$5:$IV$7"</definedName>
    <definedName name="Excel_BuiltIn_Print_Titles_4_1_1">NA()</definedName>
    <definedName name="Excel_BuiltIn_Print_Titles_4_1_1_1">NA()</definedName>
    <definedName name="Excel_BuiltIn_Print_Titles_4_1_1_1_1">NA()</definedName>
    <definedName name="Excel_BuiltIn_Print_Titles_4_1_1_1_1_1">NA()</definedName>
    <definedName name="Excel_BuiltIn_Print_Titles_4_1_1_1_1_1_1">NA()</definedName>
    <definedName name="Excel_BuiltIn_Print_Titles_4_1_1_1_1_1_1_1">NA()</definedName>
    <definedName name="Excel_BuiltIn_Print_Titles_4_1_2">NA()</definedName>
    <definedName name="Excel_BuiltIn_Print_Titles_4_1_3">NA()</definedName>
    <definedName name="Excel_BuiltIn_Print_Titles_4_10">NA()</definedName>
    <definedName name="Excel_BuiltIn_Print_Titles_4_10_3">NA()</definedName>
    <definedName name="Excel_BuiltIn_Print_Titles_4_12">NA()</definedName>
    <definedName name="Excel_BuiltIn_Print_Titles_4_12_3">NA()</definedName>
    <definedName name="Excel_BuiltIn_Print_Titles_4_13">NA()</definedName>
    <definedName name="Excel_BuiltIn_Print_Titles_4_13_3">NA()</definedName>
    <definedName name="Excel_BuiltIn_Print_Titles_4_14">NA()</definedName>
    <definedName name="Excel_BuiltIn_Print_Titles_4_14_3">NA()</definedName>
    <definedName name="Excel_BuiltIn_Print_Titles_4_15">NA()</definedName>
    <definedName name="Excel_BuiltIn_Print_Titles_4_15_3">NA()</definedName>
    <definedName name="Excel_BuiltIn_Print_Titles_4_16">NA()</definedName>
    <definedName name="Excel_BuiltIn_Print_Titles_4_16_3">NA()</definedName>
    <definedName name="Excel_BuiltIn_Print_Titles_4_17">NA()</definedName>
    <definedName name="Excel_BuiltIn_Print_Titles_4_17_3">NA()</definedName>
    <definedName name="Excel_BuiltIn_Print_Titles_4_18">NA()</definedName>
    <definedName name="Excel_BuiltIn_Print_Titles_4_18_1">NA()</definedName>
    <definedName name="Excel_BuiltIn_Print_Titles_4_18_1_3">NA()</definedName>
    <definedName name="Excel_BuiltIn_Print_Titles_4_18_3">NA()</definedName>
    <definedName name="Excel_BuiltIn_Print_Titles_4_19">NA()</definedName>
    <definedName name="Excel_BuiltIn_Print_Titles_4_19_3">NA()</definedName>
    <definedName name="Excel_BuiltIn_Print_Titles_4_2">NA()</definedName>
    <definedName name="Excel_BuiltIn_Print_Titles_4_2_1">NA()</definedName>
    <definedName name="Excel_BuiltIn_Print_Titles_4_2_1_1">NA()</definedName>
    <definedName name="Excel_BuiltIn_Print_Titles_4_2_1_1_1">NA()</definedName>
    <definedName name="Excel_BuiltIn_Print_Titles_4_20">NA()</definedName>
    <definedName name="Excel_BuiltIn_Print_Titles_4_20_3">NA()</definedName>
    <definedName name="Excel_BuiltIn_Print_Titles_4_21">NA()</definedName>
    <definedName name="Excel_BuiltIn_Print_Titles_4_21_1">NA()</definedName>
    <definedName name="Excel_BuiltIn_Print_Titles_4_21_1_3">NA()</definedName>
    <definedName name="Excel_BuiltIn_Print_Titles_4_21_3">NA()</definedName>
    <definedName name="Excel_BuiltIn_Print_Titles_4_22">NA()</definedName>
    <definedName name="Excel_BuiltIn_Print_Titles_4_22_3">NA()</definedName>
    <definedName name="Excel_BuiltIn_Print_Titles_4_23">NA()</definedName>
    <definedName name="Excel_BuiltIn_Print_Titles_4_23_3">NA()</definedName>
    <definedName name="Excel_BuiltIn_Print_Titles_4_24">NA()</definedName>
    <definedName name="Excel_BuiltIn_Print_Titles_4_24_3">NA()</definedName>
    <definedName name="Excel_BuiltIn_Print_Titles_4_25">NA()</definedName>
    <definedName name="Excel_BuiltIn_Print_Titles_4_25_3">NA()</definedName>
    <definedName name="Excel_BuiltIn_Print_Titles_4_26">NA()</definedName>
    <definedName name="Excel_BuiltIn_Print_Titles_4_26_3">NA()</definedName>
    <definedName name="Excel_BuiltIn_Print_Titles_4_27">NA()</definedName>
    <definedName name="Excel_BuiltIn_Print_Titles_4_27_3">NA()</definedName>
    <definedName name="Excel_BuiltIn_Print_Titles_4_28">NA()</definedName>
    <definedName name="Excel_BuiltIn_Print_Titles_4_28_3">NA()</definedName>
    <definedName name="Excel_BuiltIn_Print_Titles_4_3">NA()</definedName>
    <definedName name="Excel_BuiltIn_Print_Titles_4_3_1">NA()</definedName>
    <definedName name="Excel_BuiltIn_Print_Titles_4_3_1_1">NA()</definedName>
    <definedName name="Excel_BuiltIn_Print_Titles_4_3_1_1_1">NA()</definedName>
    <definedName name="Excel_BuiltIn_Print_Titles_4_3_1_1_1_1">NA()</definedName>
    <definedName name="Excel_BuiltIn_Print_Titles_4_3_2">NA()</definedName>
    <definedName name="Excel_BuiltIn_Print_Titles_4_4">NA()</definedName>
    <definedName name="Excel_BuiltIn_Print_Titles_4_4_1">NA()</definedName>
    <definedName name="Excel_BuiltIn_Print_Titles_4_4_1_1">NA()</definedName>
    <definedName name="Excel_BuiltIn_Print_Titles_4_4_8">NA()</definedName>
    <definedName name="Excel_BuiltIn_Print_Titles_4_5_1">NA()</definedName>
    <definedName name="Excel_BuiltIn_Print_Titles_4_5_1_1">NA()</definedName>
    <definedName name="Excel_BuiltIn_Print_Titles_4_5_2">NA()</definedName>
    <definedName name="Excel_BuiltIn_Print_Titles_4_6">NA()</definedName>
    <definedName name="Excel_BuiltIn_Print_Titles_4_6_1">NA()</definedName>
    <definedName name="Excel_BuiltIn_Print_Titles_4_6_1_1">NA()</definedName>
    <definedName name="Excel_BuiltIn_Print_Titles_4_6_2">NA()</definedName>
    <definedName name="Excel_BuiltIn_Print_Titles_4_6_3">NA()</definedName>
    <definedName name="Excel_BuiltIn_Print_Titles_4_7">NA()</definedName>
    <definedName name="Excel_BuiltIn_Print_Titles_4_7_3">NA()</definedName>
    <definedName name="Excel_BuiltIn_Print_Titles_4_8">NA()</definedName>
    <definedName name="Excel_BuiltIn_Print_Titles_4_8_3">NA()</definedName>
    <definedName name="Excel_BuiltIn_Print_Titles_4_9">NA()</definedName>
    <definedName name="Excel_BuiltIn_Print_Titles_4_9_3">NA()</definedName>
    <definedName name="Excel_BuiltIn_Print_Titles_5">NA()</definedName>
    <definedName name="Excel_BuiltIn_Print_Titles_5_1_1">NA()</definedName>
    <definedName name="Excel_BuiltIn_Print_Titles_5_1_1_1">NA()</definedName>
    <definedName name="Excel_BuiltIn_Print_Titles_5_1_1_1_1">NA()</definedName>
    <definedName name="Excel_BuiltIn_Print_Titles_5_1_1_1_1_1">NA()</definedName>
    <definedName name="Excel_BuiltIn_Print_Titles_5_2">NA()</definedName>
    <definedName name="Excel_BuiltIn_Print_Titles_5_2_1">NA()</definedName>
    <definedName name="Excel_BuiltIn_Print_Titles_5_2_1_1">NA()</definedName>
    <definedName name="Excel_BuiltIn_Print_Titles_5_2_1_1_1">NA()</definedName>
    <definedName name="Excel_BuiltIn_Print_Titles_5_3_1">NA()</definedName>
    <definedName name="Excel_BuiltIn_Print_Titles_5_3_1_1">NA()</definedName>
    <definedName name="Excel_BuiltIn_Print_Titles_5_3_1_1_1">NA()</definedName>
    <definedName name="Excel_BuiltIn_Print_Titles_5_3_1_1_1_1">NA()</definedName>
    <definedName name="Excel_BuiltIn_Print_Titles_5_3_2">NA()</definedName>
    <definedName name="Excel_BuiltIn_Print_Titles_5_4">NA()</definedName>
    <definedName name="Excel_BuiltIn_Print_Titles_5_4_1">NA()</definedName>
    <definedName name="Excel_BuiltIn_Print_Titles_5_4_1_1">NA()</definedName>
    <definedName name="Excel_BuiltIn_Print_Titles_5_4_8">NA()</definedName>
    <definedName name="Excel_BuiltIn_Print_Titles_5_5_1">NA()</definedName>
    <definedName name="Excel_BuiltIn_Print_Titles_5_5_1_1">NA()</definedName>
    <definedName name="Excel_BuiltIn_Print_Titles_5_5_2">NA()</definedName>
    <definedName name="Excel_BuiltIn_Print_Titles_5_6">NA()</definedName>
    <definedName name="Excel_BuiltIn_Print_Titles_5_6_1">NA()</definedName>
    <definedName name="Excel_BuiltIn_Print_Titles_5_6_1_1">NA()</definedName>
    <definedName name="Excel_BuiltIn_Print_Titles_5_6_2">NA()</definedName>
    <definedName name="Excel_BuiltIn_Print_Titles_6">NA()</definedName>
    <definedName name="Excel_BuiltIn_Print_Titles_6_1_1">NA()</definedName>
    <definedName name="Excel_BuiltIn_Print_Titles_6_1_1_1">NA()</definedName>
    <definedName name="Excel_BuiltIn_Print_Titles_6_1_1_1_1">NA()</definedName>
    <definedName name="Excel_BuiltIn_Print_Titles_6_1_1_1_1_1">NA()</definedName>
    <definedName name="Excel_BuiltIn_Print_Titles_6_1_1_1_1_1_1">NA()</definedName>
    <definedName name="Excel_BuiltIn_Print_Titles_6_1_1_1_1_1_1_1">NA()</definedName>
    <definedName name="Excel_BuiltIn_Print_Titles_6_1_1_1_1_1_1_1_1">NA()</definedName>
    <definedName name="Excel_BuiltIn_Print_Titles_6_1_1_1_1_1_1_1_1_1">NA()</definedName>
    <definedName name="Excel_BuiltIn_Print_Titles_6_1_1_2">NA()</definedName>
    <definedName name="Excel_BuiltIn_Print_Titles_6_1_2">NA()</definedName>
    <definedName name="Excel_BuiltIn_Print_Titles_6_1_8">NA()</definedName>
    <definedName name="Excel_BuiltIn_Print_Titles_6_2">NA()</definedName>
    <definedName name="Excel_BuiltIn_Print_Titles_6_2_1">NA()</definedName>
    <definedName name="Excel_BuiltIn_Print_Titles_6_2_1_1">NA()</definedName>
    <definedName name="Excel_BuiltIn_Print_Titles_6_2_1_1_1">NA()</definedName>
    <definedName name="Excel_BuiltIn_Print_Titles_6_2_1_1_1_1">NA()</definedName>
    <definedName name="Excel_BuiltIn_Print_Titles_6_2_1_1_1_1_1">NA()</definedName>
    <definedName name="Excel_BuiltIn_Print_Titles_6_2_2">NA()</definedName>
    <definedName name="Excel_BuiltIn_Print_Titles_6_3">NA()</definedName>
    <definedName name="Excel_BuiltIn_Print_Titles_6_3_1">NA()</definedName>
    <definedName name="Excel_BuiltIn_Print_Titles_6_3_1_1">NA()</definedName>
    <definedName name="Excel_BuiltIn_Print_Titles_6_3_1_1_1">NA()</definedName>
    <definedName name="Excel_BuiltIn_Print_Titles_6_3_8">NA()</definedName>
    <definedName name="Excel_BuiltIn_Print_Titles_6_4">NA()</definedName>
    <definedName name="Excel_BuiltIn_Print_Titles_6_4_1">NA()</definedName>
    <definedName name="Excel_BuiltIn_Print_Titles_6_4_1_1">NA()</definedName>
    <definedName name="Excel_BuiltIn_Print_Titles_6_4_1_1_1">NA()</definedName>
    <definedName name="Excel_BuiltIn_Print_Titles_6_4_1_1_1_1">NA()</definedName>
    <definedName name="Excel_BuiltIn_Print_Titles_6_4_8">NA()</definedName>
    <definedName name="Excel_BuiltIn_Print_Titles_6_5_1">NA()</definedName>
    <definedName name="Excel_BuiltIn_Print_Titles_6_5_1_1">NA()</definedName>
    <definedName name="Excel_BuiltIn_Print_Titles_6_5_1_1_1">NA()</definedName>
    <definedName name="Excel_BuiltIn_Print_Titles_6_5_2">NA()</definedName>
    <definedName name="Excel_BuiltIn_Print_Titles_6_6_1">NA()</definedName>
    <definedName name="Excel_BuiltIn_Print_Titles_6_6_1_1">NA()</definedName>
    <definedName name="Excel_BuiltIn_Print_Titles_6_6_1_1_1">NA()</definedName>
    <definedName name="Excel_BuiltIn_Print_Titles_6_6_2">NA()</definedName>
    <definedName name="Excel_BuiltIn_Print_Titles_6_7_1">NA()</definedName>
    <definedName name="Excel_BuiltIn_Print_Titles_6_7_1_1">NA()</definedName>
    <definedName name="Excel_BuiltIn_Print_Titles_6_7_2">NA()</definedName>
    <definedName name="Excel_BuiltIn_Print_Titles_6_8">NA()</definedName>
    <definedName name="Excel_BuiltIn_Print_Titles_8_1_1">NA()</definedName>
    <definedName name="Excel_BuiltIn_Print_Titles_8_1_1_1">NA()</definedName>
    <definedName name="Excel_BuiltIn_Print_Titles_8_1_1_1_1">NA()</definedName>
    <definedName name="Excel_BuiltIn_Print_Titles_8_1_1_1_1_1">NA()</definedName>
    <definedName name="Excel_BuiltIn_Print_Titles_8_1_1_1_1_1_1">NA()</definedName>
    <definedName name="Excel_BuiltIn_Print_Titles_8_1_1_1_1_1_1_1">NA()</definedName>
    <definedName name="Excel_BuiltIn_Print_Titles_8_1_2">NA()</definedName>
    <definedName name="Excel_BuiltIn_Print_Titles_8_1_2_1">NA()</definedName>
    <definedName name="Excel_BuiltIn_Print_Titles_8_1_2_1_1">NA()</definedName>
    <definedName name="Excel_BuiltIn_Print_Titles_8_1_2_1_1_1">NA()</definedName>
    <definedName name="Excel_BuiltIn_Print_Titles_8_1_3_1">NA()</definedName>
    <definedName name="Excel_BuiltIn_Print_Titles_8_1_3_1_1">NA()</definedName>
    <definedName name="Excel_BuiltIn_Print_Titles_8_1_3_1_1_1">NA()</definedName>
    <definedName name="Excel_BuiltIn_Print_Titles_8_1_3_1_1_1_1">NA()</definedName>
    <definedName name="Excel_BuiltIn_Print_Titles_8_1_3_2">NA()</definedName>
    <definedName name="Excel_BuiltIn_Print_Titles_8_1_4">NA()</definedName>
    <definedName name="Excel_BuiltIn_Print_Titles_8_1_4_1">NA()</definedName>
    <definedName name="Excel_BuiltIn_Print_Titles_8_1_4_1_1">NA()</definedName>
    <definedName name="Excel_BuiltIn_Print_Titles_8_1_4_8">NA()</definedName>
    <definedName name="Excel_BuiltIn_Print_Titles_8_1_5_1">NA()</definedName>
    <definedName name="Excel_BuiltIn_Print_Titles_8_1_5_1_1">NA()</definedName>
    <definedName name="Excel_BuiltIn_Print_Titles_8_1_5_2">NA()</definedName>
    <definedName name="Excel_BuiltIn_Print_Titles_8_1_6">NA()</definedName>
    <definedName name="Excel_BuiltIn_Print_Titles_8_1_6_1">NA()</definedName>
    <definedName name="Excel_BuiltIn_Print_Titles_8_1_6_1_1">NA()</definedName>
    <definedName name="Excel_BuiltIn_Print_Titles_8_1_6_2">NA()</definedName>
    <definedName name="Excel_BuiltIn_Print_Titles_8_2">NA()</definedName>
    <definedName name="Excel_BuiltIn_Print_Titles_9_1_1">NA()</definedName>
    <definedName name="Excel_BuiltIn_Print_Titles_9_2">NA()</definedName>
    <definedName name="Excel_BuiltIn_Print_Titles_9_4">NA()</definedName>
    <definedName name="Exchange_rate">NA()</definedName>
    <definedName name="Exchange_rate_1">NA()</definedName>
    <definedName name="Exchange_rate_1_3">NA()</definedName>
    <definedName name="Exchange_rate_10">NA()</definedName>
    <definedName name="Exchange_rate_10_3">NA()</definedName>
    <definedName name="Exchange_rate_12">NA()</definedName>
    <definedName name="Exchange_rate_12_3">NA()</definedName>
    <definedName name="Exchange_rate_13">NA()</definedName>
    <definedName name="Exchange_rate_13_3">NA()</definedName>
    <definedName name="Exchange_rate_14">NA()</definedName>
    <definedName name="Exchange_rate_14_3">NA()</definedName>
    <definedName name="Exchange_rate_15">NA()</definedName>
    <definedName name="Exchange_rate_15_3">NA()</definedName>
    <definedName name="Exchange_rate_16">NA()</definedName>
    <definedName name="Exchange_rate_16_3">NA()</definedName>
    <definedName name="Exchange_rate_17">NA()</definedName>
    <definedName name="Exchange_rate_17_3">NA()</definedName>
    <definedName name="Exchange_rate_18">NA()</definedName>
    <definedName name="Exchange_rate_18_3">NA()</definedName>
    <definedName name="Exchange_rate_19">NA()</definedName>
    <definedName name="Exchange_rate_19_3">NA()</definedName>
    <definedName name="Exchange_rate_20">NA()</definedName>
    <definedName name="Exchange_rate_20_3">NA()</definedName>
    <definedName name="Exchange_rate_21">NA()</definedName>
    <definedName name="Exchange_rate_21_3">NA()</definedName>
    <definedName name="Exchange_rate_22">NA()</definedName>
    <definedName name="Exchange_rate_22_3">NA()</definedName>
    <definedName name="Exchange_rate_23">NA()</definedName>
    <definedName name="Exchange_rate_23_1">NA()</definedName>
    <definedName name="Exchange_rate_23_1_3">NA()</definedName>
    <definedName name="Exchange_rate_23_17">NA()</definedName>
    <definedName name="Exchange_rate_23_17_3">NA()</definedName>
    <definedName name="Exchange_rate_23_28">NA()</definedName>
    <definedName name="Exchange_rate_23_28_3">NA()</definedName>
    <definedName name="Exchange_rate_23_3">NA()</definedName>
    <definedName name="Exchange_rate_23_6">NA()</definedName>
    <definedName name="Exchange_rate_23_6_3">NA()</definedName>
    <definedName name="Exchange_rate_24">NA()</definedName>
    <definedName name="Exchange_rate_24_3">NA()</definedName>
    <definedName name="Exchange_rate_25">NA()</definedName>
    <definedName name="Exchange_rate_25_3">NA()</definedName>
    <definedName name="Exchange_rate_26">NA()</definedName>
    <definedName name="Exchange_rate_26_3">NA()</definedName>
    <definedName name="Exchange_rate_27">NA()</definedName>
    <definedName name="Exchange_rate_27_3">NA()</definedName>
    <definedName name="Exchange_rate_28">NA()</definedName>
    <definedName name="Exchange_rate_28_3">NA()</definedName>
    <definedName name="Exchange_rate_3">NA()</definedName>
    <definedName name="Exchange_rate_6">NA()</definedName>
    <definedName name="Exchange_rate_6_3">NA()</definedName>
    <definedName name="Exchange_rate_7">NA()</definedName>
    <definedName name="Exchange_rate_7_3">NA()</definedName>
    <definedName name="Exchange_rate_8">NA()</definedName>
    <definedName name="Exchange_rate_8_3">NA()</definedName>
    <definedName name="Exchange_rate_9">NA()</definedName>
    <definedName name="Exchange_rate_9_1">NA()</definedName>
    <definedName name="Exchange_rate_9_1_1">NA()</definedName>
    <definedName name="Exchange_rate_9_1_1_3">NA()</definedName>
    <definedName name="Exchange_rate_9_1_3">NA()</definedName>
    <definedName name="Exchange_rate_9_3">NA()</definedName>
    <definedName name="exist_1">"#REF!"</definedName>
    <definedName name="exist_2">"#REF!"</definedName>
    <definedName name="exist_3">"#REF!"</definedName>
    <definedName name="exp_ch_3_1">NA()</definedName>
    <definedName name="exp_ch_3_2">NA()</definedName>
    <definedName name="Export">NA()</definedName>
    <definedName name="eyrc">NA()</definedName>
    <definedName name="eyrlp">NA()</definedName>
    <definedName name="eyrlp_18">NA()</definedName>
    <definedName name="eyrlp_18_1">NA()</definedName>
    <definedName name="eyrlp_21">NA()</definedName>
    <definedName name="F" localSheetId="8" hidden="1">#REF!</definedName>
    <definedName name="F" localSheetId="3" hidden="1">#REF!</definedName>
    <definedName name="F" hidden="1">#REF!</definedName>
    <definedName name="facom_1">NA()</definedName>
    <definedName name="facom_2">NA()</definedName>
    <definedName name="FACP">NA()</definedName>
    <definedName name="FACP_1">NA()</definedName>
    <definedName name="Factor_3_1_1">NA()</definedName>
    <definedName name="Factor_3_1_1_1">NA()</definedName>
    <definedName name="Factor_3_1_2">NA()</definedName>
    <definedName name="Factor_3_2">NA()</definedName>
    <definedName name="FACTOR1">3.64</definedName>
    <definedName name="FACTOR2">0.5363</definedName>
    <definedName name="FACTOR3">0.963</definedName>
    <definedName name="FACTOR4">3.576</definedName>
    <definedName name="FACTOR5">0.95</definedName>
    <definedName name="FACTOR6">0.9</definedName>
    <definedName name="FACTOR7">(1-0.3*2/3)/1.215/1.1</definedName>
    <definedName name="fafur_1">NA()</definedName>
    <definedName name="fafur_2">NA()</definedName>
    <definedName name="faofeq_1">NA()</definedName>
    <definedName name="faofeq_2">NA()</definedName>
    <definedName name="faplm_1">NA()</definedName>
    <definedName name="faplm_2">NA()</definedName>
    <definedName name="fapms_1">NA()</definedName>
    <definedName name="fapms_2">NA()</definedName>
    <definedName name="faveh_1">NA()</definedName>
    <definedName name="faveh_2">NA()</definedName>
    <definedName name="FAX">"FACSIMILE:   0151 236 0346 "</definedName>
    <definedName name="fcf">NA()</definedName>
    <definedName name="fchk" hidden="1">{#N/A,#N/A,TRUE,"Front";#N/A,#N/A,TRUE,"Simple Letter";#N/A,#N/A,TRUE,"Inside";#N/A,#N/A,TRUE,"Contents";#N/A,#N/A,TRUE,"Basis";#N/A,#N/A,TRUE,"Inclusions";#N/A,#N/A,TRUE,"Exclusions";#N/A,#N/A,TRUE,"Areas";#N/A,#N/A,TRUE,"Summary";#N/A,#N/A,TRUE,"Detail"}</definedName>
    <definedName name="FCode" hidden="1">#REF!</definedName>
    <definedName name="FDF">{#N/A,#N/A,TRUE,"Front";#N/A,#N/A,TRUE,"Simple Letter";#N/A,#N/A,TRUE,"Inside";#N/A,#N/A,TRUE,"Contents";#N/A,#N/A,TRUE,"Basis";#N/A,#N/A,TRUE,"Inclusions";#N/A,#N/A,TRUE,"Exclusions";#N/A,#N/A,TRUE,"Areas";#N/A,#N/A,TRUE,"Summary";#N/A,#N/A,TRUE,"Detail"}</definedName>
    <definedName name="fdgd" hidden="1">{#N/A,#N/A,TRUE,"Front";#N/A,#N/A,TRUE,"Simple Letter";#N/A,#N/A,TRUE,"Inside";#N/A,#N/A,TRUE,"Contents";#N/A,#N/A,TRUE,"Basis";#N/A,#N/A,TRUE,"Inclusions";#N/A,#N/A,TRUE,"Exclusions";#N/A,#N/A,TRUE,"Areas";#N/A,#N/A,TRUE,"Summary";#N/A,#N/A,TRUE,"Detail"}</definedName>
    <definedName name="fdgdf">NA()</definedName>
    <definedName name="fdgdr" hidden="1">{#N/A,#N/A,TRUE,"Front";#N/A,#N/A,TRUE,"Simple Letter";#N/A,#N/A,TRUE,"Inside";#N/A,#N/A,TRUE,"Contents";#N/A,#N/A,TRUE,"Basis";#N/A,#N/A,TRUE,"Inclusions";#N/A,#N/A,TRUE,"Exclusions";#N/A,#N/A,TRUE,"Areas";#N/A,#N/A,TRUE,"Summary";#N/A,#N/A,TRUE,"Detail"}</definedName>
    <definedName name="fdsfd" hidden="1">{#N/A,#N/A,FALSE,"Sheet5"}</definedName>
    <definedName name="FF">NA()</definedName>
    <definedName name="ff_1">NA()</definedName>
    <definedName name="ff_10">NA()</definedName>
    <definedName name="ff_10_3">NA()</definedName>
    <definedName name="ff_12">NA()</definedName>
    <definedName name="ff_12_3">NA()</definedName>
    <definedName name="ff_13">NA()</definedName>
    <definedName name="ff_13_3">NA()</definedName>
    <definedName name="ff_14">NA()</definedName>
    <definedName name="ff_14_3">NA()</definedName>
    <definedName name="ff_15">NA()</definedName>
    <definedName name="ff_15_3">NA()</definedName>
    <definedName name="ff_16">NA()</definedName>
    <definedName name="ff_16_3">NA()</definedName>
    <definedName name="ff_17">NA()</definedName>
    <definedName name="ff_17_3">NA()</definedName>
    <definedName name="ff_18">NA()</definedName>
    <definedName name="ff_18_1">NA()</definedName>
    <definedName name="ff_18_1_3">NA()</definedName>
    <definedName name="ff_18_3">NA()</definedName>
    <definedName name="ff_19">NA()</definedName>
    <definedName name="ff_19_3">NA()</definedName>
    <definedName name="ff_20">NA()</definedName>
    <definedName name="ff_20_3">NA()</definedName>
    <definedName name="ff_21">NA()</definedName>
    <definedName name="ff_21_1">NA()</definedName>
    <definedName name="ff_21_1_3">NA()</definedName>
    <definedName name="ff_21_3">NA()</definedName>
    <definedName name="ff_22">NA()</definedName>
    <definedName name="ff_22_3">NA()</definedName>
    <definedName name="ff_23">NA()</definedName>
    <definedName name="ff_23_3">NA()</definedName>
    <definedName name="ff_24">NA()</definedName>
    <definedName name="ff_24_3">NA()</definedName>
    <definedName name="ff_25">NA()</definedName>
    <definedName name="ff_25_3">NA()</definedName>
    <definedName name="ff_26">NA()</definedName>
    <definedName name="ff_26_3">NA()</definedName>
    <definedName name="ff_27">NA()</definedName>
    <definedName name="ff_27_3">NA()</definedName>
    <definedName name="ff_28">NA()</definedName>
    <definedName name="ff_28_3">NA()</definedName>
    <definedName name="ff_3">NA()</definedName>
    <definedName name="ff_6">NA()</definedName>
    <definedName name="ff_6_3">NA()</definedName>
    <definedName name="ff_7">NA()</definedName>
    <definedName name="ff_7_3">NA()</definedName>
    <definedName name="ff_8">NA()</definedName>
    <definedName name="ff_8_3">NA()</definedName>
    <definedName name="ff_9">NA()</definedName>
    <definedName name="ff_9_3">NA()</definedName>
    <definedName name="FFF">NA()</definedName>
    <definedName name="fff_1">NA()</definedName>
    <definedName name="ffgf" hidden="1">#REF!</definedName>
    <definedName name="ffgfg_1_1">NA()</definedName>
    <definedName name="ffgfg_1_1_1">NA()</definedName>
    <definedName name="ffgfg_1_2">NA()</definedName>
    <definedName name="ffgfg_2">NA()</definedName>
    <definedName name="FFWW" hidden="1">{#N/A,#N/A,TRUE,"Front";#N/A,#N/A,TRUE,"Simple Letter";#N/A,#N/A,TRUE,"Inside";#N/A,#N/A,TRUE,"Contents";#N/A,#N/A,TRUE,"Basis";#N/A,#N/A,TRUE,"Inclusions";#N/A,#N/A,TRUE,"Exclusions";#N/A,#N/A,TRUE,"Areas";#N/A,#N/A,TRUE,"Summary";#N/A,#N/A,TRUE,"Detail"}</definedName>
    <definedName name="FG12TBTB2RTDKDKGMLRT_1_1">NA()</definedName>
    <definedName name="FG12TBTB2RTDKDKGMLRT_1_1_1">NA()</definedName>
    <definedName name="FG12TBTB2RTDKDKGMLRT_1_2">NA()</definedName>
    <definedName name="FG12TBTB2RTDKDKGMLRT_2">NA()</definedName>
    <definedName name="fgdfgf" hidden="1">{#N/A,#N/A,FALSE,"MAINDATA"}</definedName>
    <definedName name="FGDGB" localSheetId="8" hidden="1">#REF!</definedName>
    <definedName name="FGDGB" localSheetId="3" hidden="1">#REF!</definedName>
    <definedName name="FGDGB" hidden="1">#REF!</definedName>
    <definedName name="fgf" hidden="1">#REF!</definedName>
    <definedName name="fgf_10">NA()</definedName>
    <definedName name="fgf_12">NA()</definedName>
    <definedName name="fgf_13">NA()</definedName>
    <definedName name="fgf_14">NA()</definedName>
    <definedName name="fgf_15">NA()</definedName>
    <definedName name="fgf_16">NA()</definedName>
    <definedName name="fgf_17">NA()</definedName>
    <definedName name="fgf_18">NA()</definedName>
    <definedName name="fgf_19">NA()</definedName>
    <definedName name="fgf_20">NA()</definedName>
    <definedName name="fgf_21">NA()</definedName>
    <definedName name="fgf_22">NA()</definedName>
    <definedName name="fgf_23">NA()</definedName>
    <definedName name="fgf_24">NA()</definedName>
    <definedName name="fgf_25">NA()</definedName>
    <definedName name="fgf_26">NA()</definedName>
    <definedName name="fgf_27">NA()</definedName>
    <definedName name="fgf_28">NA()</definedName>
    <definedName name="fgf_6">NA()</definedName>
    <definedName name="fgf_7">NA()</definedName>
    <definedName name="fgf_8">NA()</definedName>
    <definedName name="fgf_9">NA()</definedName>
    <definedName name="fgf_9_1">NA()</definedName>
    <definedName name="fgf_9_1_1">NA()</definedName>
    <definedName name="fgfg" hidden="1">{#N/A,#N/A,TRUE,"Front";#N/A,#N/A,TRUE,"Simple Letter";#N/A,#N/A,TRUE,"Inside";#N/A,#N/A,TRUE,"Contents";#N/A,#N/A,TRUE,"Basis";#N/A,#N/A,TRUE,"Inclusions";#N/A,#N/A,TRUE,"Exclusions";#N/A,#N/A,TRUE,"Areas";#N/A,#N/A,TRUE,"Summary";#N/A,#N/A,TRUE,"Detail"}</definedName>
    <definedName name="fgfghh" hidden="1">{#N/A,#N/A,TRUE,"Front";#N/A,#N/A,TRUE,"Simple Letter";#N/A,#N/A,TRUE,"Inside";#N/A,#N/A,TRUE,"Contents";#N/A,#N/A,TRUE,"Basis";#N/A,#N/A,TRUE,"Inclusions";#N/A,#N/A,TRUE,"Exclusions";#N/A,#N/A,TRUE,"Areas";#N/A,#N/A,TRUE,"Summary";#N/A,#N/A,TRUE,"Detail"}</definedName>
    <definedName name="FGG">(#REF!,#REF!)</definedName>
    <definedName name="fghh">NA()</definedName>
    <definedName name="fghyhth" hidden="1">#REF!</definedName>
    <definedName name="fh" hidden="1">#REF!</definedName>
    <definedName name="FIFTH">NA()</definedName>
    <definedName name="FIFTH_1">NA()</definedName>
    <definedName name="Fill" hidden="1">#REF!</definedName>
    <definedName name="filter">OFFSET(#REF!,0,0,COUNTA(#REF!)-COUNTBLANK(#REF!),1)</definedName>
    <definedName name="filters">NA()</definedName>
    <definedName name="First" hidden="1">#REF!</definedName>
    <definedName name="firstValve">NA()</definedName>
    <definedName name="firstValve_1">NA()</definedName>
    <definedName name="FiscalIDNum">NA()</definedName>
    <definedName name="FiscalIDNum_1">NA()</definedName>
    <definedName name="FiscalIDNum_1_3">NA()</definedName>
    <definedName name="FiscalIDNum_10">NA()</definedName>
    <definedName name="FiscalIDNum_10_1">NA()</definedName>
    <definedName name="FiscalIDNum_10_1_3">NA()</definedName>
    <definedName name="FiscalIDNum_10_17">NA()</definedName>
    <definedName name="FiscalIDNum_10_17_3">NA()</definedName>
    <definedName name="FiscalIDNum_11">NA()</definedName>
    <definedName name="FiscalIDNum_11_1">NA()</definedName>
    <definedName name="FiscalIDNum_12">NA()</definedName>
    <definedName name="FiscalIDNum_12_3">NA()</definedName>
    <definedName name="FiscalIDNum_13">NA()</definedName>
    <definedName name="FiscalIDNum_13_3">NA()</definedName>
    <definedName name="FiscalIDNum_14">NA()</definedName>
    <definedName name="FiscalIDNum_15">NA()</definedName>
    <definedName name="FiscalIDNum_15_1">NA()</definedName>
    <definedName name="FiscalIDNum_15_1_3">NA()</definedName>
    <definedName name="fixed_asset_1">NA()</definedName>
    <definedName name="fixed_asset_2">NA()</definedName>
    <definedName name="formnote1">NA()</definedName>
    <definedName name="formnote1_1">NA()</definedName>
    <definedName name="formnote1_1_1">NA()</definedName>
    <definedName name="formnote1_1_1_1">NA()</definedName>
    <definedName name="formnote1_1_1_1_1">NA()</definedName>
    <definedName name="formnote1_1_1_1_1_1">NA()</definedName>
    <definedName name="formnote1_1_1_1_1_1_1">NA()</definedName>
    <definedName name="formnote1_1_1_1_1_1_1_1">NA()</definedName>
    <definedName name="formnote1_1_8">NA()</definedName>
    <definedName name="formnote1_2">NA()</definedName>
    <definedName name="formnote1_2_1">NA()</definedName>
    <definedName name="formnote1_2_1_1">NA()</definedName>
    <definedName name="formnote1_2_1_1_1">NA()</definedName>
    <definedName name="formnote1_3">NA()</definedName>
    <definedName name="formnote1_3_1">NA()</definedName>
    <definedName name="formnote1_3_1_1">NA()</definedName>
    <definedName name="formnote1_3_1_1_1">NA()</definedName>
    <definedName name="formnote1_3_8">NA()</definedName>
    <definedName name="formnote1_4">NA()</definedName>
    <definedName name="formnote1_4_1">NA()</definedName>
    <definedName name="formnote1_4_1_1">NA()</definedName>
    <definedName name="formnote1_4_1_1_1">NA()</definedName>
    <definedName name="formnote1_4_1_1_1_1">NA()</definedName>
    <definedName name="formnote1_4_8">NA()</definedName>
    <definedName name="formnote1_5_1">NA()</definedName>
    <definedName name="formnote1_5_1_1">NA()</definedName>
    <definedName name="formnote1_5_1_1_1">NA()</definedName>
    <definedName name="formnote1_5_2">NA()</definedName>
    <definedName name="formnote1_6_1">NA()</definedName>
    <definedName name="formnote1_6_1_1">NA()</definedName>
    <definedName name="formnote1_6_1_1_1">NA()</definedName>
    <definedName name="formnote1_6_2">NA()</definedName>
    <definedName name="formnote1_7_1">NA()</definedName>
    <definedName name="formnote1_7_1_1">NA()</definedName>
    <definedName name="formnote1_7_2">NA()</definedName>
    <definedName name="formnote1_8">NA()</definedName>
    <definedName name="formnote2">NA()</definedName>
    <definedName name="formnote2_1">NA()</definedName>
    <definedName name="formnote2_1_1">NA()</definedName>
    <definedName name="formnote2_1_1_1">NA()</definedName>
    <definedName name="formnote2_1_1_1_1">NA()</definedName>
    <definedName name="formnote2_1_1_1_1_1">NA()</definedName>
    <definedName name="formnote2_1_1_1_1_1_1">NA()</definedName>
    <definedName name="formnote2_1_1_1_1_1_1_1">NA()</definedName>
    <definedName name="formnote2_1_8">NA()</definedName>
    <definedName name="formnote2_2">NA()</definedName>
    <definedName name="formnote2_2_1">NA()</definedName>
    <definedName name="formnote2_2_1_1">NA()</definedName>
    <definedName name="formnote2_2_1_1_1">NA()</definedName>
    <definedName name="formnote2_3">NA()</definedName>
    <definedName name="formnote2_3_1">NA()</definedName>
    <definedName name="formnote2_3_1_1">NA()</definedName>
    <definedName name="formnote2_3_1_1_1">NA()</definedName>
    <definedName name="formnote2_3_8">NA()</definedName>
    <definedName name="formnote2_4">NA()</definedName>
    <definedName name="formnote2_4_1">NA()</definedName>
    <definedName name="formnote2_4_1_1">NA()</definedName>
    <definedName name="formnote2_4_1_1_1">NA()</definedName>
    <definedName name="formnote2_4_1_1_1_1">NA()</definedName>
    <definedName name="formnote2_4_8">NA()</definedName>
    <definedName name="formnote2_5_1">NA()</definedName>
    <definedName name="formnote2_5_1_1">NA()</definedName>
    <definedName name="formnote2_5_1_1_1">NA()</definedName>
    <definedName name="formnote2_5_2">NA()</definedName>
    <definedName name="formnote2_6_1">NA()</definedName>
    <definedName name="formnote2_6_1_1">NA()</definedName>
    <definedName name="formnote2_6_1_1_1">NA()</definedName>
    <definedName name="formnote2_6_2">NA()</definedName>
    <definedName name="formnote2_7_1">NA()</definedName>
    <definedName name="formnote2_7_1_1">NA()</definedName>
    <definedName name="formnote2_7_2">NA()</definedName>
    <definedName name="formnote2_8">NA()</definedName>
    <definedName name="formnote3">NA()</definedName>
    <definedName name="formnote3_1">NA()</definedName>
    <definedName name="formnote3_1_1">NA()</definedName>
    <definedName name="formnote3_1_1_1">NA()</definedName>
    <definedName name="formnote3_1_1_1_1">NA()</definedName>
    <definedName name="formnote3_1_1_1_1_1">NA()</definedName>
    <definedName name="formnote3_1_1_1_1_1_1">NA()</definedName>
    <definedName name="formnote3_1_1_1_1_1_1_1">NA()</definedName>
    <definedName name="formnote3_1_8">NA()</definedName>
    <definedName name="formnote3_2">NA()</definedName>
    <definedName name="formnote3_2_1">NA()</definedName>
    <definedName name="formnote3_2_1_1">NA()</definedName>
    <definedName name="formnote3_2_1_1_1">NA()</definedName>
    <definedName name="formnote3_3">NA()</definedName>
    <definedName name="formnote3_3_1">NA()</definedName>
    <definedName name="formnote3_3_1_1">NA()</definedName>
    <definedName name="formnote3_3_1_1_1">NA()</definedName>
    <definedName name="formnote3_3_8">NA()</definedName>
    <definedName name="formnote3_4">NA()</definedName>
    <definedName name="formnote3_4_1">NA()</definedName>
    <definedName name="formnote3_4_1_1">NA()</definedName>
    <definedName name="formnote3_4_1_1_1">NA()</definedName>
    <definedName name="formnote3_4_1_1_1_1">NA()</definedName>
    <definedName name="formnote3_4_8">NA()</definedName>
    <definedName name="formnote3_5_1">NA()</definedName>
    <definedName name="formnote3_5_1_1">NA()</definedName>
    <definedName name="formnote3_5_1_1_1">NA()</definedName>
    <definedName name="formnote3_5_2">NA()</definedName>
    <definedName name="formnote3_6_1">NA()</definedName>
    <definedName name="formnote3_6_1_1">NA()</definedName>
    <definedName name="formnote3_6_1_1_1">NA()</definedName>
    <definedName name="formnote3_6_2">NA()</definedName>
    <definedName name="formnote3_7_1">NA()</definedName>
    <definedName name="formnote3_7_1_1">NA()</definedName>
    <definedName name="formnote3_7_2">NA()</definedName>
    <definedName name="formnote3_8">NA()</definedName>
    <definedName name="formnote4">NA()</definedName>
    <definedName name="formnote4_1">NA()</definedName>
    <definedName name="formnote4_1_1">NA()</definedName>
    <definedName name="formnote4_1_1_1">NA()</definedName>
    <definedName name="formnote4_1_1_1_1">NA()</definedName>
    <definedName name="formnote4_1_1_1_1_1">NA()</definedName>
    <definedName name="formnote4_1_1_1_1_1_1">NA()</definedName>
    <definedName name="formnote4_1_1_1_1_1_1_1">NA()</definedName>
    <definedName name="formnote4_1_8">NA()</definedName>
    <definedName name="formnote4_2">NA()</definedName>
    <definedName name="formnote4_2_1">NA()</definedName>
    <definedName name="formnote4_2_1_1">NA()</definedName>
    <definedName name="formnote4_2_1_1_1">NA()</definedName>
    <definedName name="formnote4_3">NA()</definedName>
    <definedName name="formnote4_3_1">NA()</definedName>
    <definedName name="formnote4_3_1_1">NA()</definedName>
    <definedName name="formnote4_3_1_1_1">NA()</definedName>
    <definedName name="formnote4_3_8">NA()</definedName>
    <definedName name="formnote4_4">NA()</definedName>
    <definedName name="formnote4_4_1">NA()</definedName>
    <definedName name="formnote4_4_1_1">NA()</definedName>
    <definedName name="formnote4_4_1_1_1">NA()</definedName>
    <definedName name="formnote4_4_1_1_1_1">NA()</definedName>
    <definedName name="formnote4_4_8">NA()</definedName>
    <definedName name="formnote4_5_1">NA()</definedName>
    <definedName name="formnote4_5_1_1">NA()</definedName>
    <definedName name="formnote4_5_1_1_1">NA()</definedName>
    <definedName name="formnote4_5_2">NA()</definedName>
    <definedName name="formnote4_6_1">NA()</definedName>
    <definedName name="formnote4_6_1_1">NA()</definedName>
    <definedName name="formnote4_6_1_1_1">NA()</definedName>
    <definedName name="formnote4_6_2">NA()</definedName>
    <definedName name="formnote4_7_1">NA()</definedName>
    <definedName name="formnote4_7_1_1">NA()</definedName>
    <definedName name="formnote4_7_2">NA()</definedName>
    <definedName name="formnote4_8">NA()</definedName>
    <definedName name="formworkl" hidden="1">{#N/A,#N/A,TRUE,"Front";#N/A,#N/A,TRUE,"Simple Letter";#N/A,#N/A,TRUE,"Inside";#N/A,#N/A,TRUE,"Contents";#N/A,#N/A,TRUE,"Basis";#N/A,#N/A,TRUE,"Inclusions";#N/A,#N/A,TRUE,"Exclusions";#N/A,#N/A,TRUE,"Areas";#N/A,#N/A,TRUE,"Summary";#N/A,#N/A,TRUE,"Detail"}</definedName>
    <definedName name="FPL_1_1">NA()</definedName>
    <definedName name="FPL_1_1_1">NA()</definedName>
    <definedName name="FPL_1_2">NA()</definedName>
    <definedName name="FPL_2">NA()</definedName>
    <definedName name="frgrr" hidden="1">{#N/A,#N/A,TRUE,"Front";#N/A,#N/A,TRUE,"Simple Letter";#N/A,#N/A,TRUE,"Inside";#N/A,#N/A,TRUE,"Contents";#N/A,#N/A,TRUE,"Basis";#N/A,#N/A,TRUE,"Inclusions";#N/A,#N/A,TRUE,"Exclusions";#N/A,#N/A,TRUE,"Areas";#N/A,#N/A,TRUE,"Summary";#N/A,#N/A,TRUE,"Detail"}</definedName>
    <definedName name="frncis_1">NA()</definedName>
    <definedName name="frncis_2">NA()</definedName>
    <definedName name="fsa">NA()</definedName>
    <definedName name="fsa_1">NA()</definedName>
    <definedName name="fsa_1_1">NA()</definedName>
    <definedName name="fsa_1_1_1">NA()</definedName>
    <definedName name="fsa_2">NA()</definedName>
    <definedName name="fsa_3">NA()</definedName>
    <definedName name="fsa_3_1">NA()</definedName>
    <definedName name="fsa_3_2">NA()</definedName>
    <definedName name="fsa_4">NA()</definedName>
    <definedName name="fsa_4_1">NA()</definedName>
    <definedName name="fsa_4_8">NA()</definedName>
    <definedName name="fsa_5_1">NA()</definedName>
    <definedName name="fsa_5_1_1">NA()</definedName>
    <definedName name="fsa_5_2">NA()</definedName>
    <definedName name="fsa_8">NA()</definedName>
    <definedName name="fsgsd" hidden="1">#REF!</definedName>
    <definedName name="Funding">NA()</definedName>
    <definedName name="Funding_1">NA()</definedName>
    <definedName name="Funding_1_1">NA()</definedName>
    <definedName name="Funding_2">NA()</definedName>
    <definedName name="Funding_3">NA()</definedName>
    <definedName name="fvb" hidden="1">#REF!</definedName>
    <definedName name="fyfid_oxhZ__deZpkfj_ksa_dk_inksUufr_gsrq_p_u_pkVZ">"#REF!"</definedName>
    <definedName name="fyfid_oxhZ__deZpkfj_ksa_dk_inksUufr_gsrq_p_u_pkVZ_1">"#REF!"</definedName>
    <definedName name="g.">{"Book1","Bhabuwa to Pindarn Link  Road (1 Km).xls","Gujeni  Link  Road (2 Km).xls"}</definedName>
    <definedName name="g_3_1_1">NA()</definedName>
    <definedName name="g_3_1_1_1">NA()</definedName>
    <definedName name="g_3_1_2">NA()</definedName>
    <definedName name="g_3_2">NA()</definedName>
    <definedName name="GAGAG" hidden="1">{"form-D1",#N/A,FALSE,"FORM-D1";"form-D1_amt",#N/A,FALSE,"FORM-D1"}</definedName>
    <definedName name="ganj_1">"#REF!"</definedName>
    <definedName name="GAUST" hidden="1">#REF!</definedName>
    <definedName name="gDataRange_1">NA()</definedName>
    <definedName name="gDataRange_2">NA()</definedName>
    <definedName name="gdfg" hidden="1">#REF!</definedName>
    <definedName name="gdgggggg" localSheetId="3">MATCH(0.01,End_Bal,-1)+1</definedName>
    <definedName name="gdgggggg">MATCH(0.01,End_Bal,-1)+1</definedName>
    <definedName name="ggg" hidden="1">#REF!</definedName>
    <definedName name="ggggggg" hidden="1">#REF!</definedName>
    <definedName name="GGSGSDGSGG" hidden="1">{#N/A,#N/A,FALSE,"DATA D.I.";#N/A,#N/A,FALSE,"DATA C.I."}</definedName>
    <definedName name="GHFGHHF" hidden="1">{#N/A,#N/A,TRUE,"Front";#N/A,#N/A,TRUE,"Simple Letter";#N/A,#N/A,TRUE,"Inside";#N/A,#N/A,TRUE,"Contents";#N/A,#N/A,TRUE,"Basis";#N/A,#N/A,TRUE,"Inclusions";#N/A,#N/A,TRUE,"Exclusions";#N/A,#N/A,TRUE,"Areas";#N/A,#N/A,TRUE,"Summary";#N/A,#N/A,TRUE,"Detail"}</definedName>
    <definedName name="GHGJ" localSheetId="8" hidden="1">#REF!</definedName>
    <definedName name="GHGJ" localSheetId="3" hidden="1">#REF!</definedName>
    <definedName name="GHGJ" hidden="1">#REF!</definedName>
    <definedName name="ghnjgf" hidden="1">{#N/A,#N/A,TRUE,"Front";#N/A,#N/A,TRUE,"Simple Letter";#N/A,#N/A,TRUE,"Inside";#N/A,#N/A,TRUE,"Contents";#N/A,#N/A,TRUE,"Basis";#N/A,#N/A,TRUE,"Inclusions";#N/A,#N/A,TRUE,"Exclusions";#N/A,#N/A,TRUE,"Areas";#N/A,#N/A,TRUE,"Summary";#N/A,#N/A,TRUE,"Detail"}</definedName>
    <definedName name="GI_1">NA()</definedName>
    <definedName name="GI_2">NA()</definedName>
    <definedName name="GJMHM" hidden="1">{#N/A,#N/A,TRUE,"Front";#N/A,#N/A,TRUE,"Simple Letter";#N/A,#N/A,TRUE,"Inside";#N/A,#N/A,TRUE,"Contents";#N/A,#N/A,TRUE,"Basis";#N/A,#N/A,TRUE,"Inclusions";#N/A,#N/A,TRUE,"Exclusions";#N/A,#N/A,TRUE,"Areas";#N/A,#N/A,TRUE,"Summary";#N/A,#N/A,TRUE,"Detail"}</definedName>
    <definedName name="grand_1">"#REF!"</definedName>
    <definedName name="grgrg_1_1">NA()</definedName>
    <definedName name="grgrg_1_1_1">NA()</definedName>
    <definedName name="grgrg_1_2">NA()</definedName>
    <definedName name="grgrg_2">NA()</definedName>
    <definedName name="gro_1">NA()</definedName>
    <definedName name="gro_1_1">NA()</definedName>
    <definedName name="gro_2">NA()</definedName>
    <definedName name="gro_4_1">NA()</definedName>
    <definedName name="gro_4_1_1">NA()</definedName>
    <definedName name="gro_4_2">NA()</definedName>
    <definedName name="gro_5_1">NA()</definedName>
    <definedName name="gro_5_1_1">NA()</definedName>
    <definedName name="gro_5_2">NA()</definedName>
    <definedName name="gro_8_1">NA()</definedName>
    <definedName name="gro_8_1_1">NA()</definedName>
    <definedName name="gro_8_2">NA()</definedName>
    <definedName name="GRWQR" hidden="1">{#N/A,#N/A,TRUE,"Front";#N/A,#N/A,TRUE,"Simple Letter";#N/A,#N/A,TRUE,"Inside";#N/A,#N/A,TRUE,"Contents";#N/A,#N/A,TRUE,"Basis";#N/A,#N/A,TRUE,"Inclusions";#N/A,#N/A,TRUE,"Exclusions";#N/A,#N/A,TRUE,"Areas";#N/A,#N/A,TRUE,"Summary";#N/A,#N/A,TRUE,"Detail"}</definedName>
    <definedName name="gthh" hidden="1">{#N/A,#N/A,TRUE,"Front";#N/A,#N/A,TRUE,"Simple Letter";#N/A,#N/A,TRUE,"Inside";#N/A,#N/A,TRUE,"Contents";#N/A,#N/A,TRUE,"Basis";#N/A,#N/A,TRUE,"Inclusions";#N/A,#N/A,TRUE,"Exclusions";#N/A,#N/A,TRUE,"Areas";#N/A,#N/A,TRUE,"Summary";#N/A,#N/A,TRUE,"Detail"}</definedName>
    <definedName name="guy" hidden="1">#REF!</definedName>
    <definedName name="gyt" hidden="1">{#N/A,#N/A,TRUE,"Front";#N/A,#N/A,TRUE,"Simple Letter";#N/A,#N/A,TRUE,"Inside";#N/A,#N/A,TRUE,"Contents";#N/A,#N/A,TRUE,"Basis";#N/A,#N/A,TRUE,"Inclusions";#N/A,#N/A,TRUE,"Exclusions";#N/A,#N/A,TRUE,"Areas";#N/A,#N/A,TRUE,"Summary";#N/A,#N/A,TRUE,"Detail"}</definedName>
    <definedName name="h">{#N/A,#N/A,TRUE,"Front";#N/A,#N/A,TRUE,"Simple Letter";#N/A,#N/A,TRUE,"Inside";#N/A,#N/A,TRUE,"Contents";#N/A,#N/A,TRUE,"Basis";#N/A,#N/A,TRUE,"Inclusions";#N/A,#N/A,TRUE,"Exclusions";#N/A,#N/A,TRUE,"Areas";#N/A,#N/A,TRUE,"Summary";#N/A,#N/A,TRUE,"Detail"}</definedName>
    <definedName name="HA_1_1">NA()</definedName>
    <definedName name="HA_1_1_1">NA()</definedName>
    <definedName name="HA_1_2">NA()</definedName>
    <definedName name="HA_2">NA()</definedName>
    <definedName name="HARISH_2">NA()</definedName>
    <definedName name="HB_1_1">NA()</definedName>
    <definedName name="HB_1_1_1">NA()</definedName>
    <definedName name="HB_1_2">NA()</definedName>
    <definedName name="HB_2">NA()</definedName>
    <definedName name="HC_1_1">NA()</definedName>
    <definedName name="HC_1_1_1">NA()</definedName>
    <definedName name="HC_1_2">NA()</definedName>
    <definedName name="HC_2">NA()</definedName>
    <definedName name="hdgfjdhkh" hidden="1">{#N/A,#N/A,TRUE,"Front";#N/A,#N/A,TRUE,"Simple Letter";#N/A,#N/A,TRUE,"Inside";#N/A,#N/A,TRUE,"Contents";#N/A,#N/A,TRUE,"Basis";#N/A,#N/A,TRUE,"Inclusions";#N/A,#N/A,TRUE,"Exclusions";#N/A,#N/A,TRUE,"Areas";#N/A,#N/A,TRUE,"Summary";#N/A,#N/A,TRUE,"Detail"}</definedName>
    <definedName name="hdhrt" hidden="1">#REF!</definedName>
    <definedName name="Header_Row">ROW(#REF!)</definedName>
    <definedName name="Height">5</definedName>
    <definedName name="HHH_1_1">NA()</definedName>
    <definedName name="HHH_1_1_1">NA()</definedName>
    <definedName name="HHH_1_2">NA()</definedName>
    <definedName name="HHH_2">NA()</definedName>
    <definedName name="hhhhhhhh" hidden="1">#REF!</definedName>
    <definedName name="hi">{#N/A,#N/A,TRUE,"Front";#N/A,#N/A,TRUE,"Simple Letter";#N/A,#N/A,TRUE,"Inside";#N/A,#N/A,TRUE,"Contents";#N/A,#N/A,TRUE,"Basis";#N/A,#N/A,TRUE,"Inclusions";#N/A,#N/A,TRUE,"Exclusions";#N/A,#N/A,TRUE,"Areas";#N/A,#N/A,TRUE,"Summary";#N/A,#N/A,TRUE,"Detail"}</definedName>
    <definedName name="HiddenRows" hidden="1">#REF!</definedName>
    <definedName name="hslab">85</definedName>
    <definedName name="HTML_CodePage" hidden="1">1252</definedName>
    <definedName name="HTML_Control" hidden="1">{"'Final Summary'!$A$1:$G$86"}</definedName>
    <definedName name="HTML_Control_1" hidden="1">{"'Final Summary'!$A$1:$G$86"}</definedName>
    <definedName name="HTML_Control_2" hidden="1">{"'Final Summary'!$A$1:$G$86"}</definedName>
    <definedName name="HTML_Control_3" hidden="1">{"'Final Summary'!$A$1:$G$86"}</definedName>
    <definedName name="HTML_control2" hidden="1">{"'Sheet1'!$A$4386:$N$4591"}</definedName>
    <definedName name="HTML_Description" hidden="1">""</definedName>
    <definedName name="HTML_Email" hidden="1">""</definedName>
    <definedName name="HTML_Header" hidden="1">"Typical Costs Estimates"</definedName>
    <definedName name="HTML_Header_1" hidden="1">"Furniture&amp; O.E"</definedName>
    <definedName name="HTML_LastUpdate" hidden="1">"8/18/99"</definedName>
    <definedName name="HTML_LastUpdate_1" hidden="1">"09/15/2000"</definedName>
    <definedName name="HTML_LineAfter" hidden="1">FALSE</definedName>
    <definedName name="HTML_LineBefore" hidden="1">FALSE</definedName>
    <definedName name="HTML_Name" hidden="1">"Ajit.S.R"</definedName>
    <definedName name="HTML_Name_1" hidden="1">"Raman"</definedName>
    <definedName name="HTML_OBDlg2" hidden="1">TRUE</definedName>
    <definedName name="HTML_OBDlg3" hidden="1">TRUE</definedName>
    <definedName name="HTML_OBDlg4" hidden="1">TRUE</definedName>
    <definedName name="HTML_OS" hidden="1">0</definedName>
    <definedName name="HTML_PathFile" hidden="1">"C:\My Documents\MyHTML.htm"</definedName>
    <definedName name="HTML_PathFile_1" hidden="1">"C:\My Documents\MyHTML.htm"</definedName>
    <definedName name="HTML_PathTemplate" hidden="1">"C:\My Documents\HTMLTemp.htm"</definedName>
    <definedName name="HTML_Title" hidden="1">"Ecr cost"</definedName>
    <definedName name="HTML_Title_1" hidden="1">"New Codes"</definedName>
    <definedName name="HVAC" hidden="1">#REF!</definedName>
    <definedName name="hw_end">NA()</definedName>
    <definedName name="hw_end_1">NA()</definedName>
    <definedName name="hw_end_1_1">NA()</definedName>
    <definedName name="hw_end_1_1_1">NA()</definedName>
    <definedName name="hw_end_1_1_1_1">NA()</definedName>
    <definedName name="hw_end_1_1_1_1_1">NA()</definedName>
    <definedName name="hw_end_1_1_1_1_1_1">NA()</definedName>
    <definedName name="hw_end_1_1_1_1_1_1_1">NA()</definedName>
    <definedName name="hw_end_1_8">NA()</definedName>
    <definedName name="hw_end_2">NA()</definedName>
    <definedName name="hw_end_2_1">NA()</definedName>
    <definedName name="hw_end_2_1_1">NA()</definedName>
    <definedName name="hw_end_2_1_1_1">NA()</definedName>
    <definedName name="hw_end_3">NA()</definedName>
    <definedName name="hw_end_3_1">NA()</definedName>
    <definedName name="hw_end_3_1_1">NA()</definedName>
    <definedName name="hw_end_3_1_1_1">NA()</definedName>
    <definedName name="hw_end_3_8">NA()</definedName>
    <definedName name="hw_end_4">NA()</definedName>
    <definedName name="hw_end_4_1">NA()</definedName>
    <definedName name="hw_end_4_1_1">NA()</definedName>
    <definedName name="hw_end_4_1_1_1">NA()</definedName>
    <definedName name="hw_end_4_1_1_1_1">NA()</definedName>
    <definedName name="hw_end_4_8">NA()</definedName>
    <definedName name="hw_end_5_1">NA()</definedName>
    <definedName name="hw_end_5_1_1">NA()</definedName>
    <definedName name="hw_end_5_1_1_1">NA()</definedName>
    <definedName name="hw_end_5_2">NA()</definedName>
    <definedName name="hw_end_6_1">NA()</definedName>
    <definedName name="hw_end_6_1_1">NA()</definedName>
    <definedName name="hw_end_6_1_1_1">NA()</definedName>
    <definedName name="hw_end_6_2">NA()</definedName>
    <definedName name="hw_end_7_1">NA()</definedName>
    <definedName name="hw_end_7_1_1">NA()</definedName>
    <definedName name="hw_end_7_2">NA()</definedName>
    <definedName name="hw_end_8">NA()</definedName>
    <definedName name="hw_start">NA()</definedName>
    <definedName name="hw_start_1">NA()</definedName>
    <definedName name="hw_start_1_1">NA()</definedName>
    <definedName name="hw_start_1_1_1">NA()</definedName>
    <definedName name="hw_start_1_1_1_1">NA()</definedName>
    <definedName name="hw_start_1_1_1_1_1">NA()</definedName>
    <definedName name="hw_start_1_1_1_1_1_1">NA()</definedName>
    <definedName name="hw_start_1_1_1_1_1_1_1">NA()</definedName>
    <definedName name="hw_start_1_8">NA()</definedName>
    <definedName name="hw_start_2">NA()</definedName>
    <definedName name="hw_start_2_1">NA()</definedName>
    <definedName name="hw_start_2_1_1">NA()</definedName>
    <definedName name="hw_start_2_1_1_1">NA()</definedName>
    <definedName name="hw_start_3">NA()</definedName>
    <definedName name="hw_start_3_1">NA()</definedName>
    <definedName name="hw_start_3_1_1">NA()</definedName>
    <definedName name="hw_start_3_1_1_1">NA()</definedName>
    <definedName name="hw_start_3_8">NA()</definedName>
    <definedName name="hw_start_4">NA()</definedName>
    <definedName name="hw_start_4_1">NA()</definedName>
    <definedName name="hw_start_4_1_1">NA()</definedName>
    <definedName name="hw_start_4_1_1_1">NA()</definedName>
    <definedName name="hw_start_4_1_1_1_1">NA()</definedName>
    <definedName name="hw_start_4_8">NA()</definedName>
    <definedName name="hw_start_5_1">NA()</definedName>
    <definedName name="hw_start_5_1_1">NA()</definedName>
    <definedName name="hw_start_5_1_1_1">NA()</definedName>
    <definedName name="hw_start_5_2">NA()</definedName>
    <definedName name="hw_start_6_1">NA()</definedName>
    <definedName name="hw_start_6_1_1">NA()</definedName>
    <definedName name="hw_start_6_1_1_1">NA()</definedName>
    <definedName name="hw_start_6_2">NA()</definedName>
    <definedName name="hw_start_7_1">NA()</definedName>
    <definedName name="hw_start_7_1_1">NA()</definedName>
    <definedName name="hw_start_7_2">NA()</definedName>
    <definedName name="hw_start_8">NA()</definedName>
    <definedName name="HYA_1_1">NA()</definedName>
    <definedName name="HYA_1_1_1">NA()</definedName>
    <definedName name="HYA_1_2">NA()</definedName>
    <definedName name="HYA_2">NA()</definedName>
    <definedName name="HYB_1_1">NA()</definedName>
    <definedName name="HYB_1_1_1">NA()</definedName>
    <definedName name="HYB_1_2">NA()</definedName>
    <definedName name="HYB_2">NA()</definedName>
    <definedName name="HYC_1_1">NA()</definedName>
    <definedName name="HYC_1_1_1">NA()</definedName>
    <definedName name="HYC_1_2">NA()</definedName>
    <definedName name="HYC_2">NA()</definedName>
    <definedName name="I_3_1_1">NA()</definedName>
    <definedName name="I_3_1_1_1">NA()</definedName>
    <definedName name="I_3_1_2">NA()</definedName>
    <definedName name="I_3_2">NA()</definedName>
    <definedName name="ibu">{"Book1","Estimate R.I.D.F. Proposal (Finel).xls"}</definedName>
    <definedName name="ID">#REF!:#REF!</definedName>
    <definedName name="idc" hidden="1">{#N/A,#N/A,TRUE,"Front";#N/A,#N/A,TRUE,"Simple Letter";#N/A,#N/A,TRUE,"Inside";#N/A,#N/A,TRUE,"Contents";#N/A,#N/A,TRUE,"Basis";#N/A,#N/A,TRUE,"Inclusions";#N/A,#N/A,TRUE,"Exclusions";#N/A,#N/A,TRUE,"Areas";#N/A,#N/A,TRUE,"Summary";#N/A,#N/A,TRUE,"Detail"}</definedName>
    <definedName name="idk">"$#REF!.$B$3:$IK$4"</definedName>
    <definedName name="iii" hidden="1">#REF!</definedName>
    <definedName name="imp_end">NA()</definedName>
    <definedName name="imp_end_1">NA()</definedName>
    <definedName name="imp_end_1_1">NA()</definedName>
    <definedName name="imp_end_1_1_1">NA()</definedName>
    <definedName name="imp_end_1_1_1_1">NA()</definedName>
    <definedName name="imp_end_1_1_1_1_1">NA()</definedName>
    <definedName name="imp_end_1_1_1_1_1_1">NA()</definedName>
    <definedName name="imp_end_1_1_1_1_1_1_1">NA()</definedName>
    <definedName name="imp_end_1_8">NA()</definedName>
    <definedName name="imp_end_2">NA()</definedName>
    <definedName name="imp_end_2_1">NA()</definedName>
    <definedName name="imp_end_2_1_1">NA()</definedName>
    <definedName name="imp_end_2_1_1_1">NA()</definedName>
    <definedName name="imp_end_3">NA()</definedName>
    <definedName name="imp_end_3_1">NA()</definedName>
    <definedName name="imp_end_3_1_1">NA()</definedName>
    <definedName name="imp_end_3_1_1_1">NA()</definedName>
    <definedName name="imp_end_3_8">NA()</definedName>
    <definedName name="imp_end_4">NA()</definedName>
    <definedName name="imp_end_4_1">NA()</definedName>
    <definedName name="imp_end_4_1_1">NA()</definedName>
    <definedName name="imp_end_4_1_1_1">NA()</definedName>
    <definedName name="imp_end_4_1_1_1_1">NA()</definedName>
    <definedName name="imp_end_4_8">NA()</definedName>
    <definedName name="imp_end_5_1">NA()</definedName>
    <definedName name="imp_end_5_1_1">NA()</definedName>
    <definedName name="imp_end_5_1_1_1">NA()</definedName>
    <definedName name="imp_end_5_2">NA()</definedName>
    <definedName name="imp_end_6_1">NA()</definedName>
    <definedName name="imp_end_6_1_1">NA()</definedName>
    <definedName name="imp_end_6_1_1_1">NA()</definedName>
    <definedName name="imp_end_6_2">NA()</definedName>
    <definedName name="imp_end_7_1">NA()</definedName>
    <definedName name="imp_end_7_1_1">NA()</definedName>
    <definedName name="imp_end_7_2">NA()</definedName>
    <definedName name="imp_end_8">NA()</definedName>
    <definedName name="imp_start">NA()</definedName>
    <definedName name="imp_start_1">NA()</definedName>
    <definedName name="imp_start_1_1">NA()</definedName>
    <definedName name="imp_start_1_1_1">NA()</definedName>
    <definedName name="imp_start_1_1_1_1">NA()</definedName>
    <definedName name="imp_start_1_1_1_1_1">NA()</definedName>
    <definedName name="imp_start_1_1_1_1_1_1">NA()</definedName>
    <definedName name="imp_start_1_1_1_1_1_1_1">NA()</definedName>
    <definedName name="imp_start_1_8">NA()</definedName>
    <definedName name="imp_start_2">NA()</definedName>
    <definedName name="imp_start_2_1">NA()</definedName>
    <definedName name="imp_start_2_1_1">NA()</definedName>
    <definedName name="imp_start_2_1_1_1">NA()</definedName>
    <definedName name="imp_start_3">NA()</definedName>
    <definedName name="imp_start_3_1">NA()</definedName>
    <definedName name="imp_start_3_1_1">NA()</definedName>
    <definedName name="imp_start_3_1_1_1">NA()</definedName>
    <definedName name="imp_start_3_8">NA()</definedName>
    <definedName name="imp_start_4">NA()</definedName>
    <definedName name="imp_start_4_1">NA()</definedName>
    <definedName name="imp_start_4_1_1">NA()</definedName>
    <definedName name="imp_start_4_1_1_1">NA()</definedName>
    <definedName name="imp_start_4_1_1_1_1">NA()</definedName>
    <definedName name="imp_start_4_8">NA()</definedName>
    <definedName name="imp_start_5_1">NA()</definedName>
    <definedName name="imp_start_5_1_1">NA()</definedName>
    <definedName name="imp_start_5_1_1_1">NA()</definedName>
    <definedName name="imp_start_5_2">NA()</definedName>
    <definedName name="imp_start_6_1">NA()</definedName>
    <definedName name="imp_start_6_1_1">NA()</definedName>
    <definedName name="imp_start_6_1_1_1">NA()</definedName>
    <definedName name="imp_start_6_2">NA()</definedName>
    <definedName name="imp_start_7_1">NA()</definedName>
    <definedName name="imp_start_7_1_1">NA()</definedName>
    <definedName name="imp_start_7_2">NA()</definedName>
    <definedName name="imp_start_8">NA()</definedName>
    <definedName name="income_1">NA()</definedName>
    <definedName name="income_2">NA()</definedName>
    <definedName name="Infectous" hidden="1">#REF!</definedName>
    <definedName name="InputData">#REF!,#REF!,#REF!,#REF!,#REF!,#REF!,#REF!</definedName>
    <definedName name="installto_add1">NA()</definedName>
    <definedName name="installto_add1_1">NA()</definedName>
    <definedName name="installto_add1_1_1">NA()</definedName>
    <definedName name="installto_add1_1_1_1">NA()</definedName>
    <definedName name="installto_add1_1_1_1_1">NA()</definedName>
    <definedName name="installto_add1_1_1_1_1_1">NA()</definedName>
    <definedName name="installto_add1_1_1_1_1_1_1">NA()</definedName>
    <definedName name="installto_add1_1_1_1_1_1_1_1">NA()</definedName>
    <definedName name="installto_add1_1_8">NA()</definedName>
    <definedName name="installto_add1_2">NA()</definedName>
    <definedName name="installto_add1_2_1">NA()</definedName>
    <definedName name="installto_add1_2_1_1">NA()</definedName>
    <definedName name="installto_add1_2_1_1_1">NA()</definedName>
    <definedName name="installto_add1_3">NA()</definedName>
    <definedName name="installto_add1_3_1">NA()</definedName>
    <definedName name="installto_add1_3_1_1">NA()</definedName>
    <definedName name="installto_add1_3_1_1_1">NA()</definedName>
    <definedName name="installto_add1_3_8">NA()</definedName>
    <definedName name="installto_add1_4">NA()</definedName>
    <definedName name="installto_add1_4_1">NA()</definedName>
    <definedName name="installto_add1_4_1_1">NA()</definedName>
    <definedName name="installto_add1_4_1_1_1">NA()</definedName>
    <definedName name="installto_add1_4_1_1_1_1">NA()</definedName>
    <definedName name="installto_add1_4_8">NA()</definedName>
    <definedName name="installto_add1_5_1">NA()</definedName>
    <definedName name="installto_add1_5_1_1">NA()</definedName>
    <definedName name="installto_add1_5_1_1_1">NA()</definedName>
    <definedName name="installto_add1_5_2">NA()</definedName>
    <definedName name="installto_add1_6_1">NA()</definedName>
    <definedName name="installto_add1_6_1_1">NA()</definedName>
    <definedName name="installto_add1_6_1_1_1">NA()</definedName>
    <definedName name="installto_add1_6_2">NA()</definedName>
    <definedName name="installto_add1_7_1">NA()</definedName>
    <definedName name="installto_add1_7_1_1">NA()</definedName>
    <definedName name="installto_add1_7_2">NA()</definedName>
    <definedName name="installto_add1_8">NA()</definedName>
    <definedName name="installto_add2">NA()</definedName>
    <definedName name="installto_add2_1">NA()</definedName>
    <definedName name="installto_add2_1_1">NA()</definedName>
    <definedName name="installto_add2_1_1_1">NA()</definedName>
    <definedName name="installto_add2_1_1_1_1">NA()</definedName>
    <definedName name="installto_add2_1_1_1_1_1">NA()</definedName>
    <definedName name="installto_add2_1_1_1_1_1_1">NA()</definedName>
    <definedName name="installto_add2_1_1_1_1_1_1_1">NA()</definedName>
    <definedName name="installto_add2_1_8">NA()</definedName>
    <definedName name="installto_add2_2">NA()</definedName>
    <definedName name="installto_add2_2_1">NA()</definedName>
    <definedName name="installto_add2_2_1_1">NA()</definedName>
    <definedName name="installto_add2_2_1_1_1">NA()</definedName>
    <definedName name="installto_add2_3">NA()</definedName>
    <definedName name="installto_add2_3_1">NA()</definedName>
    <definedName name="installto_add2_3_1_1">NA()</definedName>
    <definedName name="installto_add2_3_1_1_1">NA()</definedName>
    <definedName name="installto_add2_3_8">NA()</definedName>
    <definedName name="installto_add2_4">NA()</definedName>
    <definedName name="installto_add2_4_1">NA()</definedName>
    <definedName name="installto_add2_4_1_1">NA()</definedName>
    <definedName name="installto_add2_4_1_1_1">NA()</definedName>
    <definedName name="installto_add2_4_1_1_1_1">NA()</definedName>
    <definedName name="installto_add2_4_8">NA()</definedName>
    <definedName name="installto_add2_5_1">NA()</definedName>
    <definedName name="installto_add2_5_1_1">NA()</definedName>
    <definedName name="installto_add2_5_1_1_1">NA()</definedName>
    <definedName name="installto_add2_5_2">NA()</definedName>
    <definedName name="installto_add2_6_1">NA()</definedName>
    <definedName name="installto_add2_6_1_1">NA()</definedName>
    <definedName name="installto_add2_6_1_1_1">NA()</definedName>
    <definedName name="installto_add2_6_2">NA()</definedName>
    <definedName name="installto_add2_7_1">NA()</definedName>
    <definedName name="installto_add2_7_1_1">NA()</definedName>
    <definedName name="installto_add2_7_2">NA()</definedName>
    <definedName name="installto_add2_8">NA()</definedName>
    <definedName name="installto_citystatezip">NA()</definedName>
    <definedName name="installto_citystatezip_1">NA()</definedName>
    <definedName name="installto_citystatezip_1_1">NA()</definedName>
    <definedName name="installto_citystatezip_1_1_1">NA()</definedName>
    <definedName name="installto_citystatezip_1_1_1_1">NA()</definedName>
    <definedName name="installto_citystatezip_1_1_1_1_1">NA()</definedName>
    <definedName name="installto_citystatezip_1_1_1_1_1_1">NA()</definedName>
    <definedName name="installto_citystatezip_1_1_1_1_1_1_1">NA()</definedName>
    <definedName name="installto_citystatezip_1_8">NA()</definedName>
    <definedName name="installto_citystatezip_2">NA()</definedName>
    <definedName name="installto_citystatezip_2_1">NA()</definedName>
    <definedName name="installto_citystatezip_2_1_1">NA()</definedName>
    <definedName name="installto_citystatezip_2_1_1_1">NA()</definedName>
    <definedName name="installto_citystatezip_3">NA()</definedName>
    <definedName name="installto_citystatezip_3_1">NA()</definedName>
    <definedName name="installto_citystatezip_3_1_1">NA()</definedName>
    <definedName name="installto_citystatezip_3_1_1_1">NA()</definedName>
    <definedName name="installto_citystatezip_3_8">NA()</definedName>
    <definedName name="installto_citystatezip_4">NA()</definedName>
    <definedName name="installto_citystatezip_4_1">NA()</definedName>
    <definedName name="installto_citystatezip_4_1_1">NA()</definedName>
    <definedName name="installto_citystatezip_4_1_1_1">NA()</definedName>
    <definedName name="installto_citystatezip_4_1_1_1_1">NA()</definedName>
    <definedName name="installto_citystatezip_4_8">NA()</definedName>
    <definedName name="installto_citystatezip_5_1">NA()</definedName>
    <definedName name="installto_citystatezip_5_1_1">NA()</definedName>
    <definedName name="installto_citystatezip_5_1_1_1">NA()</definedName>
    <definedName name="installto_citystatezip_5_2">NA()</definedName>
    <definedName name="installto_citystatezip_6_1">NA()</definedName>
    <definedName name="installto_citystatezip_6_1_1">NA()</definedName>
    <definedName name="installto_citystatezip_6_1_1_1">NA()</definedName>
    <definedName name="installto_citystatezip_6_2">NA()</definedName>
    <definedName name="installto_citystatezip_7_1">NA()</definedName>
    <definedName name="installto_citystatezip_7_1_1">NA()</definedName>
    <definedName name="installto_citystatezip_7_2">NA()</definedName>
    <definedName name="installto_citystatezip_8">NA()</definedName>
    <definedName name="installto_contact">NA()</definedName>
    <definedName name="installto_contact_1">NA()</definedName>
    <definedName name="installto_contact_1_1">NA()</definedName>
    <definedName name="installto_contact_1_1_1">NA()</definedName>
    <definedName name="installto_contact_1_1_1_1">NA()</definedName>
    <definedName name="installto_contact_1_1_1_1_1">NA()</definedName>
    <definedName name="installto_contact_1_1_1_1_1_1">NA()</definedName>
    <definedName name="installto_contact_1_1_1_1_1_1_1">NA()</definedName>
    <definedName name="installto_contact_1_8">NA()</definedName>
    <definedName name="installto_contact_2">NA()</definedName>
    <definedName name="installto_contact_2_1">NA()</definedName>
    <definedName name="installto_contact_2_1_1">NA()</definedName>
    <definedName name="installto_contact_2_1_1_1">NA()</definedName>
    <definedName name="installto_contact_3">NA()</definedName>
    <definedName name="installto_contact_3_1">NA()</definedName>
    <definedName name="installto_contact_3_1_1">NA()</definedName>
    <definedName name="installto_contact_3_1_1_1">NA()</definedName>
    <definedName name="installto_contact_3_8">NA()</definedName>
    <definedName name="installto_contact_4">NA()</definedName>
    <definedName name="installto_contact_4_1">NA()</definedName>
    <definedName name="installto_contact_4_1_1">NA()</definedName>
    <definedName name="installto_contact_4_1_1_1">NA()</definedName>
    <definedName name="installto_contact_4_1_1_1_1">NA()</definedName>
    <definedName name="installto_contact_4_8">NA()</definedName>
    <definedName name="installto_contact_5_1">NA()</definedName>
    <definedName name="installto_contact_5_1_1">NA()</definedName>
    <definedName name="installto_contact_5_1_1_1">NA()</definedName>
    <definedName name="installto_contact_5_2">NA()</definedName>
    <definedName name="installto_contact_6_1">NA()</definedName>
    <definedName name="installto_contact_6_1_1">NA()</definedName>
    <definedName name="installto_contact_6_1_1_1">NA()</definedName>
    <definedName name="installto_contact_6_2">NA()</definedName>
    <definedName name="installto_contact_7_1">NA()</definedName>
    <definedName name="installto_contact_7_1_1">NA()</definedName>
    <definedName name="installto_contact_7_2">NA()</definedName>
    <definedName name="installto_contact_8">NA()</definedName>
    <definedName name="installto_phone">NA()</definedName>
    <definedName name="installto_phone_1">NA()</definedName>
    <definedName name="installto_phone_1_1">NA()</definedName>
    <definedName name="installto_phone_1_1_1">NA()</definedName>
    <definedName name="installto_phone_1_1_1_1">NA()</definedName>
    <definedName name="installto_phone_1_1_1_1_1">NA()</definedName>
    <definedName name="installto_phone_1_1_1_1_1_1">NA()</definedName>
    <definedName name="installto_phone_1_1_1_1_1_1_1">NA()</definedName>
    <definedName name="installto_phone_1_8">NA()</definedName>
    <definedName name="installto_phone_2">NA()</definedName>
    <definedName name="installto_phone_2_1">NA()</definedName>
    <definedName name="installto_phone_2_1_1">NA()</definedName>
    <definedName name="installto_phone_2_1_1_1">NA()</definedName>
    <definedName name="installto_phone_3">NA()</definedName>
    <definedName name="installto_phone_3_1">NA()</definedName>
    <definedName name="installto_phone_3_1_1">NA()</definedName>
    <definedName name="installto_phone_3_1_1_1">NA()</definedName>
    <definedName name="installto_phone_3_8">NA()</definedName>
    <definedName name="installto_phone_4">NA()</definedName>
    <definedName name="installto_phone_4_1">NA()</definedName>
    <definedName name="installto_phone_4_1_1">NA()</definedName>
    <definedName name="installto_phone_4_1_1_1">NA()</definedName>
    <definedName name="installto_phone_4_1_1_1_1">NA()</definedName>
    <definedName name="installto_phone_4_8">NA()</definedName>
    <definedName name="installto_phone_5_1">NA()</definedName>
    <definedName name="installto_phone_5_1_1">NA()</definedName>
    <definedName name="installto_phone_5_1_1_1">NA()</definedName>
    <definedName name="installto_phone_5_2">NA()</definedName>
    <definedName name="installto_phone_6_1">NA()</definedName>
    <definedName name="installto_phone_6_1_1">NA()</definedName>
    <definedName name="installto_phone_6_1_1_1">NA()</definedName>
    <definedName name="installto_phone_6_2">NA()</definedName>
    <definedName name="installto_phone_7_1">NA()</definedName>
    <definedName name="installto_phone_7_1_1">NA()</definedName>
    <definedName name="installto_phone_7_2">NA()</definedName>
    <definedName name="installto_phone_8">NA()</definedName>
    <definedName name="INTERPITATION" hidden="1">#REF!</definedName>
    <definedName name="investment_1">NA()</definedName>
    <definedName name="investment_2">NA()</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39245.8345138889</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T_PARK" hidden="1">#REF!</definedName>
    <definedName name="iv66666_1">NA()</definedName>
    <definedName name="iv66666_1_1">NA()</definedName>
    <definedName name="iv66666_1_1_1">NA()</definedName>
    <definedName name="iv66666_2">NA()</definedName>
    <definedName name="iv66666_4_1">NA()</definedName>
    <definedName name="iv66666_4_1_1">NA()</definedName>
    <definedName name="iv66666_4_2">NA()</definedName>
    <definedName name="iv66666_5_1">NA()</definedName>
    <definedName name="iv66666_5_1_1">NA()</definedName>
    <definedName name="iv66666_5_2">NA()</definedName>
    <definedName name="iv66666_8_1">NA()</definedName>
    <definedName name="iv66666_8_1_1">NA()</definedName>
    <definedName name="iv66666_8_2">NA()</definedName>
    <definedName name="j_3_1_1">NA()</definedName>
    <definedName name="j_3_1_1_1">NA()</definedName>
    <definedName name="j_3_1_2">NA()</definedName>
    <definedName name="j_3_2">NA()</definedName>
    <definedName name="jai_1">"#REF!"</definedName>
    <definedName name="jal_1">"#REF!"</definedName>
    <definedName name="jdksjdk" hidden="1">#REF!</definedName>
    <definedName name="ji" hidden="1">#REF!</definedName>
    <definedName name="JJ_1_1">NA()</definedName>
    <definedName name="JJ_1_1_1">NA()</definedName>
    <definedName name="JJ_1_2">NA()</definedName>
    <definedName name="JJ_2">NA()</definedName>
    <definedName name="JJA_1_1">NA()</definedName>
    <definedName name="JJA_1_1_1">NA()</definedName>
    <definedName name="JJA_1_2">NA()</definedName>
    <definedName name="JJA_2">NA()</definedName>
    <definedName name="jjhghjghj">{#N/A,#N/A,TRUE,"Front";#N/A,#N/A,TRUE,"Simple Letter";#N/A,#N/A,TRUE,"Inside";#N/A,#N/A,TRUE,"Contents";#N/A,#N/A,TRUE,"Basis";#N/A,#N/A,TRUE,"Inclusions";#N/A,#N/A,TRUE,"Exclusions";#N/A,#N/A,TRUE,"Areas";#N/A,#N/A,TRUE,"Summary";#N/A,#N/A,TRUE,"Detail"}</definedName>
    <definedName name="JK" localSheetId="8" hidden="1">#REF!</definedName>
    <definedName name="JK" localSheetId="3" hidden="1">#REF!</definedName>
    <definedName name="JK" hidden="1">#REF!</definedName>
    <definedName name="JKK" localSheetId="8" hidden="1">#REF!</definedName>
    <definedName name="JKK" localSheetId="3" hidden="1">#REF!</definedName>
    <definedName name="JKK" hidden="1">#REF!</definedName>
    <definedName name="job.no" hidden="1">#REF!</definedName>
    <definedName name="JobID_1">NA()</definedName>
    <definedName name="JobID_1_1">NA()</definedName>
    <definedName name="JobID_2">NA()</definedName>
    <definedName name="JobID_2_1">NA()</definedName>
    <definedName name="JobID_4">NA()</definedName>
    <definedName name="JobID_4_1">NA()</definedName>
    <definedName name="JobID_4_2">NA()</definedName>
    <definedName name="JWM">{#N/A,#N/A,TRUE,"Front";#N/A,#N/A,TRUE,"Simple Letter";#N/A,#N/A,TRUE,"Inside";#N/A,#N/A,TRUE,"Contents";#N/A,#N/A,TRUE,"Basis";#N/A,#N/A,TRUE,"Inclusions";#N/A,#N/A,TRUE,"Exclusions";#N/A,#N/A,TRUE,"Areas";#N/A,#N/A,TRUE,"Summary";#N/A,#N/A,TRUE,"Detail"}</definedName>
    <definedName name="k" hidden="1">{"form-D1",#N/A,FALSE,"FORM-D1";"form-D1_amt",#N/A,FALSE,"FORM-D1"}</definedName>
    <definedName name="kas_1">"#REF!"</definedName>
    <definedName name="kasdfjhd" hidden="1">{"'Typical Costs Estimates'!$C$158:$H$161"}</definedName>
    <definedName name="kasdfjhd_1" hidden="1">{"'Typical Costs Estimates'!$C$158:$H$161"}</definedName>
    <definedName name="kasdfjhd_2" hidden="1">{"'Typical Costs Estimates'!$C$158:$H$161"}</definedName>
    <definedName name="kasdfjhd_3" hidden="1">{"'Typical Costs Estimates'!$C$158:$H$161"}</definedName>
    <definedName name="kasganj">"#REF!"</definedName>
    <definedName name="kasganj_1">"#REF!"</definedName>
    <definedName name="kesa">{"Book1","Bhabuwa to Pindarn Link  Road (1 Km).xls","Gujeni  Link  Road (2 Km).xls"}</definedName>
    <definedName name="KJ_1_1">NA()</definedName>
    <definedName name="KJ_1_1_1">NA()</definedName>
    <definedName name="KJ_1_2">NA()</definedName>
    <definedName name="KJ_2">NA()</definedName>
    <definedName name="KJDFSHKJWEHFKQ" localSheetId="8" hidden="1">#REF!</definedName>
    <definedName name="KJDFSHKJWEHFKQ" localSheetId="3" hidden="1">#REF!</definedName>
    <definedName name="KJDFSHKJWEHFKQ" hidden="1">#REF!</definedName>
    <definedName name="kjjgjhjgi">{#N/A,#N/A,TRUE,"Front";#N/A,#N/A,TRUE,"Simple Letter";#N/A,#N/A,TRUE,"Inside";#N/A,#N/A,TRUE,"Contents";#N/A,#N/A,TRUE,"Basis";#N/A,#N/A,TRUE,"Inclusions";#N/A,#N/A,TRUE,"Exclusions";#N/A,#N/A,TRUE,"Areas";#N/A,#N/A,TRUE,"Summary";#N/A,#N/A,TRUE,"Detail"}</definedName>
    <definedName name="KL" localSheetId="8" hidden="1">#REF!</definedName>
    <definedName name="KL" localSheetId="3" hidden="1">#REF!</definedName>
    <definedName name="KL" hidden="1">#REF!</definedName>
    <definedName name="L_1_1">NA()</definedName>
    <definedName name="L_1_1_1">NA()</definedName>
    <definedName name="L_1_2">NA()</definedName>
    <definedName name="L_2">NA()</definedName>
    <definedName name="L_BitumenSprayer_3">"#REF!"</definedName>
    <definedName name="L_BitumenSprayer_6">"#REF!"</definedName>
    <definedName name="L_Blaster_4">"#REF!"</definedName>
    <definedName name="L_Carpenter_1stClass_1">"#REF!"</definedName>
    <definedName name="L_Carpenter_1stClass_2">"#REF!"</definedName>
    <definedName name="L_Carpenter_1stClass_3">"#REF!"</definedName>
    <definedName name="L_Carpenter_1stClass_4">"#REF!"</definedName>
    <definedName name="L_ChipsSpreader_1">"#REF!"</definedName>
    <definedName name="L_ChipsSpreader_2">"#REF!"</definedName>
    <definedName name="L_Chiseller_1">"#REF!"</definedName>
    <definedName name="L_Chiseller_2">"#REF!"</definedName>
    <definedName name="L_Chiseller_3">"#REF!"</definedName>
    <definedName name="L_Dresser_Skilled_2">"#REF!"</definedName>
    <definedName name="L_Dresser_Skilled_5">"#REF!"</definedName>
    <definedName name="L_Electrician_Lineman_1">"#REF!"</definedName>
    <definedName name="L_Electrician_Lineman_2">"#REF!"</definedName>
    <definedName name="L_Electrician_Lineman_3">"#REF!"</definedName>
    <definedName name="L_Fitter_1">"#REF!"</definedName>
    <definedName name="lab_1">"#REF!"</definedName>
    <definedName name="lab_PMC_1">"#REF!"</definedName>
    <definedName name="labbitmach_1">"#REF!"</definedName>
    <definedName name="labmach_1">"#REF!"</definedName>
    <definedName name="Land_adv_1">NA()</definedName>
    <definedName name="Land_adv_2">NA()</definedName>
    <definedName name="lef_1">NA()</definedName>
    <definedName name="lef_1_1">NA()</definedName>
    <definedName name="lef_2">NA()</definedName>
    <definedName name="lef_2_1">NA()</definedName>
    <definedName name="lef_4">NA()</definedName>
    <definedName name="lef_4_1">NA()</definedName>
    <definedName name="lef_4_2">NA()</definedName>
    <definedName name="lel_1">NA()</definedName>
    <definedName name="lel_1_1">NA()</definedName>
    <definedName name="lel_2">NA()</definedName>
    <definedName name="lel_2_1">NA()</definedName>
    <definedName name="lel_4">NA()</definedName>
    <definedName name="lel_4_1">NA()</definedName>
    <definedName name="lel_4_2">NA()</definedName>
    <definedName name="lenhp_1">"#REF!"</definedName>
    <definedName name="limcount" hidden="1">1</definedName>
    <definedName name="lkdsajf" hidden="1">#REF!</definedName>
    <definedName name="lkl" hidden="1">#REF!</definedName>
    <definedName name="loans_adv_1">NA()</definedName>
    <definedName name="loans_adv_2">NA()</definedName>
    <definedName name="loi" hidden="1">{#N/A,#N/A,TRUE,"Front";#N/A,#N/A,TRUE,"Simple Letter";#N/A,#N/A,TRUE,"Inside";#N/A,#N/A,TRUE,"Contents";#N/A,#N/A,TRUE,"Basis";#N/A,#N/A,TRUE,"Inclusions";#N/A,#N/A,TRUE,"Exclusions";#N/A,#N/A,TRUE,"Areas";#N/A,#N/A,TRUE,"Summary";#N/A,#N/A,TRUE,"Detail"}</definedName>
    <definedName name="LOP" hidden="1">{#N/A,#N/A,TRUE,"Front";#N/A,#N/A,TRUE,"Simple Letter";#N/A,#N/A,TRUE,"Inside";#N/A,#N/A,TRUE,"Contents";#N/A,#N/A,TRUE,"Basis";#N/A,#N/A,TRUE,"Inclusions";#N/A,#N/A,TRUE,"Exclusions";#N/A,#N/A,TRUE,"Areas";#N/A,#N/A,TRUE,"Summary";#N/A,#N/A,TRUE,"Detail"}</definedName>
    <definedName name="LPL_1_1">NA()</definedName>
    <definedName name="LPL_1_1_1">NA()</definedName>
    <definedName name="LPL_1_2">NA()</definedName>
    <definedName name="LPL_2">NA()</definedName>
    <definedName name="lumnm" hidden="1">{#N/A,#N/A,TRUE,"Front";#N/A,#N/A,TRUE,"Simple Letter";#N/A,#N/A,TRUE,"Inside";#N/A,#N/A,TRUE,"Contents";#N/A,#N/A,TRUE,"Basis";#N/A,#N/A,TRUE,"Inclusions";#N/A,#N/A,TRUE,"Exclusions";#N/A,#N/A,TRUE,"Areas";#N/A,#N/A,TRUE,"Summary";#N/A,#N/A,TRUE,"Detail"}</definedName>
    <definedName name="M_Aggregate_224_236m_WMM_3">"#REF!"</definedName>
    <definedName name="M_Aggregate_224_236m_WMM_6">"#REF!"</definedName>
    <definedName name="M_Aggregate_375mmMaximum_45_225mm_1">"#REF!"</definedName>
    <definedName name="M_Aggregate_375mmMaximum_45_225mm_2">"#REF!"</definedName>
    <definedName name="M_Aggregate_375mmMaximum_45_225mm_3">"#REF!"</definedName>
    <definedName name="M_Aggregate_375mmMaximum_Below_56mm_1">"#REF!"</definedName>
    <definedName name="M_Aggregate_375mmMaximum_Below_56mm_2">"#REF!"</definedName>
    <definedName name="M_Aggregate_45_224m_WMM_3">"#REF!"</definedName>
    <definedName name="M_Aggregate_45_224m_WMM_6">"#REF!"</definedName>
    <definedName name="M_Aggregate_53mmMaximum_225_56mm_1">"#REF!"</definedName>
    <definedName name="M_Aggregate_53mmMaximum_225_56mm_2">"#REF!"</definedName>
    <definedName name="M_Aggregate_53mmMaximum_63_45mm_1">"#REF!"</definedName>
    <definedName name="M_Aggregate_53mmMaximum_63_45mm_2">"#REF!"</definedName>
    <definedName name="M_Aggregate_53mmMaximum_below_56mm_1">"#REF!"</definedName>
    <definedName name="M_Aggregate_Crushable_GradeI_2">"#REF!"</definedName>
    <definedName name="M_Aggregate_Crushable_GradeI_5">"#REF!"</definedName>
    <definedName name="M_Aggregate_Crushable_GradeII_2">"#REF!"</definedName>
    <definedName name="M_Aggregate_Crushable_GradeII_5">"#REF!"</definedName>
    <definedName name="M_Aggregate_Crushable_GradeIII_2">"#REF!"</definedName>
    <definedName name="M_Aggregate_Crushable_GradeIII_5">"#REF!"</definedName>
    <definedName name="M_Aggregate_GradeII_19mmNominal_10_5mm_3">"#REF!"</definedName>
    <definedName name="M_Aggregate_GradeII_19mmNominal_10_5mm_6">"#REF!"</definedName>
    <definedName name="M_Aggregate_GradeII_19mmNominal_25_10mm_3">"#REF!"</definedName>
    <definedName name="M_Aggregate_GradeII_19mmNominal_25_10mm_6">"#REF!"</definedName>
    <definedName name="M_Aggregate_GradeII_19mmNominal_5mm_below_3">"#REF!"</definedName>
    <definedName name="M_Aggregate_GradeII_19mmNominal_5mm_below_6">"#REF!"</definedName>
    <definedName name="M_AluminiumSheeting_15mm_4">"#REF!"</definedName>
    <definedName name="M_AluminiumStuds_100_100_Lense_1">"#REF!"</definedName>
    <definedName name="M_AluminiumStuds_100_100_Lense_2">"#REF!"</definedName>
    <definedName name="M_AluminiumStuds_100_100_Lense_3">"#REF!"</definedName>
    <definedName name="M_AluminiumStuds_100_100_Lense_4">"#REF!"</definedName>
    <definedName name="M_Bamboo_1stClass_85_100mm_25m_long_1">"#REF!"</definedName>
    <definedName name="M_Bamboo_1stClass_85_100mm_25m_long_2">"#REF!"</definedName>
    <definedName name="M_Bamboo_1stClass_85_100mm_2m_long_1">"#REF!"</definedName>
    <definedName name="M_Bamboo_1stClass_85_100mm_3m_long_1">"#REF!"</definedName>
    <definedName name="M_Bamboo_1stClass_85_100mm_45_55m_long_1">"#REF!"</definedName>
    <definedName name="M_Bamboo_2ndClass_75mm_18_25m_long_1">"#REF!"</definedName>
    <definedName name="M_Bamboo_2ndClass_75mm_21_30m_long_1">"#REF!"</definedName>
    <definedName name="M_BarbedWire_1">"#REF!"</definedName>
    <definedName name="M_BarbedWire_2">"#REF!"</definedName>
    <definedName name="M_BarbedWire_3">"#REF!"</definedName>
    <definedName name="M_BlastingMaterial_4">"#REF!"</definedName>
    <definedName name="M_ChlorpreneElastomer_OR_ClosedCellFoamSealingElement_1">"#REF!"</definedName>
    <definedName name="M_ChlorpreneElastomer_OR_ClosedCellFoamSealingElement_2">"#REF!"</definedName>
    <definedName name="M_ChlorpreneElastomer_OR_ClosedCellFoamSealingElement_3">"#REF!"</definedName>
    <definedName name="M_CompressibleFibreBoard_1">"#REF!"</definedName>
    <definedName name="M_CompressibleFibreBoard_2">"#REF!"</definedName>
    <definedName name="M_CompressibleFibreBoard_3">"#REF!"</definedName>
    <definedName name="M_CopperPlate_1">"#REF!"</definedName>
    <definedName name="M_CopperPlate_2">"#REF!"</definedName>
    <definedName name="M_CorbellingStones_300_150_150mm_1">"#REF!"</definedName>
    <definedName name="M_CorbellingStones_300_150_150mm_2">"#REF!"</definedName>
    <definedName name="M_CorrosionResistantStructuralSteelGrating_1">"#REF!"</definedName>
    <definedName name="M_CreditForExcavatedRock_1">"#REF!"</definedName>
    <definedName name="M_CreditForExcavatedRock_2">"#REF!"</definedName>
    <definedName name="M_CreditForExcavatedRock_3">"#REF!"</definedName>
    <definedName name="M_CrushedSlag_1">"#REF!"</definedName>
    <definedName name="M_CrushedSlag_2">"#REF!"</definedName>
    <definedName name="M_CrushedSlag_3">"#REF!"</definedName>
    <definedName name="M_CrushedStoneChipping_67mm_100Passing_112mm_3">"#REF!"</definedName>
    <definedName name="M_CrushedStoneChipping_67mm_100Passing_112mm_6">"#REF!"</definedName>
    <definedName name="M_CrushedStoneChipping_95_1">"#REF!"</definedName>
    <definedName name="M_CrushedStoneChipping_95_2">"#REF!"</definedName>
    <definedName name="M_CrushedStoneCoarseAggregatePassing_53mm_1">"#REF!"</definedName>
    <definedName name="M_EdgeStone_450_350_100mm_1">"#REF!"</definedName>
    <definedName name="M_EdgeStone_450_350_100mm_2">"#REF!"</definedName>
    <definedName name="M_EdgeStone_450_350_100mm_3">"#REF!"</definedName>
    <definedName name="M_EdgeStone_450_350_200mm_1">"#REF!"</definedName>
    <definedName name="M_EdgeStone_450_350_200mm_2">"#REF!"</definedName>
    <definedName name="M_ElastomericBearingAssembly_1">"#REF!"</definedName>
    <definedName name="M_ElastomericBearingAssembly_2">"#REF!"</definedName>
    <definedName name="M_ElastomericBearingAssembly_3">"#REF!"</definedName>
    <definedName name="M_ElastomericBearingAssembly_4">"#REF!"</definedName>
    <definedName name="M_EpoxyPrimer_1">"#REF!"</definedName>
    <definedName name="M_FineAggregate_CrushedSand_3">"#REF!"</definedName>
    <definedName name="M_FineAggregate_CrushedSand_6">"#REF!"</definedName>
    <definedName name="M_GalvanisedAngle_1">"#REF!"</definedName>
    <definedName name="M_GalvanisedAngle_2">"#REF!"</definedName>
    <definedName name="M_GalvanisedAngleSection_100_100mm_12mm_1">"#REF!"</definedName>
    <definedName name="M_GalvanisedAngleSection_100_100mm_12mm_2">"#REF!"</definedName>
    <definedName name="M_Gelatine_80_1">"#REF!"</definedName>
    <definedName name="M_Gelatine_80_2">"#REF!"</definedName>
    <definedName name="M_Gelatine_80_3">"#REF!"</definedName>
    <definedName name="M_GIPipe_100mm_1">"#REF!"</definedName>
    <definedName name="M_GIWires_1">"#REF!"</definedName>
    <definedName name="M_GradedStoneAggregate_1">"#REF!"</definedName>
    <definedName name="M_GradedStoneAggregate_2">"#REF!"</definedName>
    <definedName name="M_GradedStoneAggregate_3">"#REF!"</definedName>
    <definedName name="M_HandBrokenMetal_40mm_1">"#REF!"</definedName>
    <definedName name="M_HandBrokenMetal_40mm_2">"#REF!"</definedName>
    <definedName name="M_HandBrokenMetal_40mm_3">"#REF!"</definedName>
    <definedName name="M_InterlockingBlocks_60mm_1">"#REF!"</definedName>
    <definedName name="M_InterlockingBlocks_60mm_2">"#REF!"</definedName>
    <definedName name="M_InterlockingBlocks_60mm_3">"#REF!"</definedName>
    <definedName name="M_InterlockingBlocks_80mm_1">"#REF!"</definedName>
    <definedName name="M_InterlockingBlocks_80mm_2">"#REF!"</definedName>
    <definedName name="M_InterlockingBlocks_80mm_3">"#REF!"</definedName>
    <definedName name="M_InterlockingBlocks_80mm_4">"#REF!"</definedName>
    <definedName name="M_JuteNetting_OpenWeave_25mm_1">"#REF!"</definedName>
    <definedName name="M_JuteNetting_OpenWeave_25mm_2">"#REF!"</definedName>
    <definedName name="M_JuteNetting_OpenWeave_25mm_3">"#REF!"</definedName>
    <definedName name="M_JuteNetting_OpenWeave_25mm_4">"#REF!"</definedName>
    <definedName name="M_KeyAggregatesPassing_224mm_1">"#REF!"</definedName>
    <definedName name="M_KeyAggregatesPassing_224mm_2">"#REF!"</definedName>
    <definedName name="M_KeyAggregatesPassing_224mm_3">"#REF!"</definedName>
    <definedName name="M_LimePutty_1">"#REF!"</definedName>
    <definedName name="M_LimePutty_2">"#REF!"</definedName>
    <definedName name="M_LimePutty_3">"#REF!"</definedName>
    <definedName name="M_LocalWoodPiles_1stClass_1">"#REF!"</definedName>
    <definedName name="M_LocalWoodPiles_1stClass_100_75mm_1">"#REF!"</definedName>
    <definedName name="M_LocalWoodPiles_1stClass_100_75mm_2">"#REF!"</definedName>
    <definedName name="M_LocalWoodPiles_1stClass_2">"#REF!"</definedName>
    <definedName name="M_LooseStone_1">"#REF!"</definedName>
    <definedName name="M_Nuts_Bolts_Rivets_1">"#REF!"</definedName>
    <definedName name="M_Nuts_Bolts_Rivets_2">"#REF!"</definedName>
    <definedName name="M_Nuts_Bolts_Rivets_3">"#REF!"</definedName>
    <definedName name="M_RCCPipeNP3_1200mm_1">"#REF!"</definedName>
    <definedName name="M_RCCPipeNP3_1200mm_2">"#REF!"</definedName>
    <definedName name="M_RCCPipeNP3_1200mm_3">"#REF!"</definedName>
    <definedName name="M_RCCPipeNP3_1200mm_4">"#REF!"</definedName>
    <definedName name="M_RCCPipeNP3_600mm_1">"#REF!"</definedName>
    <definedName name="M_RCCPipeNP3_600mm_2">"#REF!"</definedName>
    <definedName name="M_RCCPipeNP3_600mm_3">"#REF!"</definedName>
    <definedName name="M_RCCPipeNP4_1000mm_1">"#REF!"</definedName>
    <definedName name="M_RCCPipeNP4_1000mm_2">"#REF!"</definedName>
    <definedName name="M_RCCPipeNP4_1000mm_3">"#REF!"</definedName>
    <definedName name="M_RCCPipeNP4_1000mm_4">"#REF!"</definedName>
    <definedName name="M_RCCPipeNP4_1200mm_1">"#REF!"</definedName>
    <definedName name="M_RCCPipeNP4_1200mm_2">"#REF!"</definedName>
    <definedName name="M_RCCPipeNP4_1200mm_3">"#REF!"</definedName>
    <definedName name="M_RCCPipeNP4_1200mm_4">"#REF!"</definedName>
    <definedName name="M_RCCPipeNP4_500mm_1">"#REF!"</definedName>
    <definedName name="M_RCCPipeNP4_500mm_2">"#REF!"</definedName>
    <definedName name="M_RCCPipeNP4_500mm_3">"#REF!"</definedName>
    <definedName name="M_RCCPipeNP4_500mm_4">"#REF!"</definedName>
    <definedName name="M_RCCPipeNP4_750mm_1">"#REF!"</definedName>
    <definedName name="M_RCCPipeNP4_750mm_2">"#REF!"</definedName>
    <definedName name="M_RCCPipeNP4_750mm_3">"#REF!"</definedName>
    <definedName name="M_RCPipeNP3_600mm_1">"#REF!"</definedName>
    <definedName name="M_Seeds_1">"#REF!"</definedName>
    <definedName name="M_Seeds_2">"#REF!"</definedName>
    <definedName name="M_Seeds_3">"#REF!"</definedName>
    <definedName name="M_Seeds_4">"#REF!"</definedName>
    <definedName name="M_SteelPipe_500mm_1">"#REF!"</definedName>
    <definedName name="M_SteelPipe_500mm_2">"#REF!"</definedName>
    <definedName name="M_SteelReinforcement_HYSDBars_4">"#REF!"</definedName>
    <definedName name="M_StoneBoulder_150mm_below_1">"#REF!"</definedName>
    <definedName name="M_StoneBoulder_150mm_below_2">"#REF!"</definedName>
    <definedName name="M_StoneBoulder_150mm_below_3">"#REF!"</definedName>
    <definedName name="M_StoneBoulder_150mm_below_4">"#REF!"</definedName>
    <definedName name="M_StoneChips_12mm_1">"#REF!"</definedName>
    <definedName name="M_StoneChips_12mm_2">"#REF!"</definedName>
    <definedName name="M_StoneChips_132_56mm_1">"#REF!"</definedName>
    <definedName name="M_StoneChips_132_56mm_2">"#REF!"</definedName>
    <definedName name="M_StoneCrushedAggregate_112_009mm_2">"#REF!"</definedName>
    <definedName name="M_StoneCrushedAggregate_112_009mm_5">"#REF!"</definedName>
    <definedName name="M_StoneForStoneSetPavement_1">"#REF!"</definedName>
    <definedName name="M_StoneForStoneSetPavement_2">"#REF!"</definedName>
    <definedName name="M_StoneForStoneSetPavement_3">"#REF!"</definedName>
    <definedName name="M_StoneScreening_TypeA_132mm_Grade2_1">"#REF!"</definedName>
    <definedName name="M_StoneScreening_TypeA_132mm_Grade2_2">"#REF!"</definedName>
    <definedName name="M_StoneScreening_TypeA_132mm_Grade2_3">"#REF!"</definedName>
    <definedName name="M_StoneSpalls_1">"#REF!"</definedName>
    <definedName name="M_StoneSpalls_2">"#REF!"</definedName>
    <definedName name="M_StoneSpalls_3">"#REF!"</definedName>
    <definedName name="M_StoneSpalls_4">"#REF!"</definedName>
    <definedName name="M_TrafficCones_1">"#REF!"</definedName>
    <definedName name="M_TrafficCones_2">"#REF!"</definedName>
    <definedName name="M_TrafficCones_3">"#REF!"</definedName>
    <definedName name="M_TrafficCones_4">"#REF!"</definedName>
    <definedName name="M_WellGradedGranularBaseMaterial_GradeA_236mm_1">"#REF!"</definedName>
    <definedName name="M_WellGradedGranularBaseMaterial_GradeA_236mm_2">"#REF!"</definedName>
    <definedName name="M_WellGradedGranularBaseMaterial_GradeA_236mm_3">"#REF!"</definedName>
    <definedName name="M_WellGradedGranularBaseMaterial_GradeA_265_475mm_1">"#REF!"</definedName>
    <definedName name="M_WellGradedGranularBaseMaterial_GradeA_265_475mm_2">"#REF!"</definedName>
    <definedName name="M_WellGradedGranularBaseMaterial_GradeA_53_265mm_1">"#REF!"</definedName>
    <definedName name="M_WellGradedGranularBaseMaterial_GradeA_53_265mm_2">"#REF!"</definedName>
    <definedName name="M_WellGradedGranularBaseMaterial_GradeB_236mm_below_1">"#REF!"</definedName>
    <definedName name="M_WellGradedGranularBaseMaterial_GradeB_265_475mm_1">"#REF!"</definedName>
    <definedName name="M_WellGradedGranularBaseMaterial_GradeC_236mm_below_1">"#REF!"</definedName>
    <definedName name="M_WellGradedGranularBaseMaterial_GradeC_95_475mm_1">"#REF!"</definedName>
    <definedName name="M_WellGradedMateralForSubbase_GradeII_236mm_below_1">"#REF!"</definedName>
    <definedName name="M_WellGradedMateralForSubbase_GradeII_236mm_below_2">"#REF!"</definedName>
    <definedName name="M_WellGradedMateralForSubbase_GradeII_236mm_below_3">"#REF!"</definedName>
    <definedName name="M_WellGradedMateralForSubbase_GradeII_265_95mm_1">"#REF!"</definedName>
    <definedName name="M_WellGradedMateralForSubbase_GradeII_265_95mm_2">"#REF!"</definedName>
    <definedName name="M_WellGradedMateralForSubbase_GradeII_95_236mm_1">"#REF!"</definedName>
    <definedName name="M_WellGradedMateralForSubbase_GradeII_95_236mm_2">"#REF!"</definedName>
    <definedName name="M_WellGradedMateralForSubbase_GradeIII_236mm_below_1">"#REF!"</definedName>
    <definedName name="M_WellGradedMateralForSubbase_GradeIII_475_236mm_1">"#REF!"</definedName>
    <definedName name="M_WellGradedMateralForSubbase_GradeIII_95_475mm_1">"#REF!"</definedName>
    <definedName name="maint_end">NA()</definedName>
    <definedName name="maint_end_1">NA()</definedName>
    <definedName name="maint_end_1_1">NA()</definedName>
    <definedName name="maint_end_1_1_1">NA()</definedName>
    <definedName name="maint_end_1_1_1_1">NA()</definedName>
    <definedName name="maint_end_1_1_1_1_1">NA()</definedName>
    <definedName name="maint_end_1_1_1_1_1_1">NA()</definedName>
    <definedName name="maint_end_1_1_1_1_1_1_1">NA()</definedName>
    <definedName name="maint_end_1_8">NA()</definedName>
    <definedName name="maint_end_2">NA()</definedName>
    <definedName name="maint_end_2_1">NA()</definedName>
    <definedName name="maint_end_2_1_1">NA()</definedName>
    <definedName name="maint_end_2_1_1_1">NA()</definedName>
    <definedName name="maint_end_3">NA()</definedName>
    <definedName name="maint_end_3_1">NA()</definedName>
    <definedName name="maint_end_3_1_1">NA()</definedName>
    <definedName name="maint_end_3_1_1_1">NA()</definedName>
    <definedName name="maint_end_3_8">NA()</definedName>
    <definedName name="maint_end_4">NA()</definedName>
    <definedName name="maint_end_4_1">NA()</definedName>
    <definedName name="maint_end_4_1_1">NA()</definedName>
    <definedName name="maint_end_4_1_1_1">NA()</definedName>
    <definedName name="maint_end_4_1_1_1_1">NA()</definedName>
    <definedName name="maint_end_4_8">NA()</definedName>
    <definedName name="maint_end_5_1">NA()</definedName>
    <definedName name="maint_end_5_1_1">NA()</definedName>
    <definedName name="maint_end_5_1_1_1">NA()</definedName>
    <definedName name="maint_end_5_2">NA()</definedName>
    <definedName name="maint_end_6_1">NA()</definedName>
    <definedName name="maint_end_6_1_1">NA()</definedName>
    <definedName name="maint_end_6_1_1_1">NA()</definedName>
    <definedName name="maint_end_6_2">NA()</definedName>
    <definedName name="maint_end_7_1">NA()</definedName>
    <definedName name="maint_end_7_1_1">NA()</definedName>
    <definedName name="maint_end_7_2">NA()</definedName>
    <definedName name="maint_end_8">NA()</definedName>
    <definedName name="maint_start">NA()</definedName>
    <definedName name="maint_start_1">NA()</definedName>
    <definedName name="maint_start_1_1">NA()</definedName>
    <definedName name="maint_start_1_1_1">NA()</definedName>
    <definedName name="maint_start_1_1_1_1">NA()</definedName>
    <definedName name="maint_start_1_1_1_1_1">NA()</definedName>
    <definedName name="maint_start_1_1_1_1_1_1">NA()</definedName>
    <definedName name="maint_start_1_1_1_1_1_1_1">NA()</definedName>
    <definedName name="maint_start_1_8">NA()</definedName>
    <definedName name="maint_start_2">NA()</definedName>
    <definedName name="maint_start_2_1">NA()</definedName>
    <definedName name="maint_start_2_1_1">NA()</definedName>
    <definedName name="maint_start_2_1_1_1">NA()</definedName>
    <definedName name="maint_start_3">NA()</definedName>
    <definedName name="maint_start_3_1">NA()</definedName>
    <definedName name="maint_start_3_1_1">NA()</definedName>
    <definedName name="maint_start_3_1_1_1">NA()</definedName>
    <definedName name="maint_start_3_8">NA()</definedName>
    <definedName name="maint_start_4">NA()</definedName>
    <definedName name="maint_start_4_1">NA()</definedName>
    <definedName name="maint_start_4_1_1">NA()</definedName>
    <definedName name="maint_start_4_1_1_1">NA()</definedName>
    <definedName name="maint_start_4_1_1_1_1">NA()</definedName>
    <definedName name="maint_start_4_8">NA()</definedName>
    <definedName name="maint_start_5_1">NA()</definedName>
    <definedName name="maint_start_5_1_1">NA()</definedName>
    <definedName name="maint_start_5_1_1_1">NA()</definedName>
    <definedName name="maint_start_5_2">NA()</definedName>
    <definedName name="maint_start_6_1">NA()</definedName>
    <definedName name="maint_start_6_1_1">NA()</definedName>
    <definedName name="maint_start_6_1_1_1">NA()</definedName>
    <definedName name="maint_start_6_2">NA()</definedName>
    <definedName name="maint_start_7_1">NA()</definedName>
    <definedName name="maint_start_7_1_1">NA()</definedName>
    <definedName name="maint_start_7_2">NA()</definedName>
    <definedName name="maint_start_8">NA()</definedName>
    <definedName name="Manhours_enter">#REF!,#REF!,#REF!,#REF!,#REF!</definedName>
    <definedName name="Manufacturer">#REF!:#REF!</definedName>
    <definedName name="mar_1">"#REF!"</definedName>
    <definedName name="mat" hidden="1">{#N/A,#N/A,TRUE,"Front";#N/A,#N/A,TRUE,"Simple Letter";#N/A,#N/A,TRUE,"Inside";#N/A,#N/A,TRUE,"Contents";#N/A,#N/A,TRUE,"Basis";#N/A,#N/A,TRUE,"Inclusions";#N/A,#N/A,TRUE,"Exclusions";#N/A,#N/A,TRUE,"Areas";#N/A,#N/A,TRUE,"Summary";#N/A,#N/A,TRUE,"Detail"}</definedName>
    <definedName name="Mat_1">NA()</definedName>
    <definedName name="Mat_2">NA()</definedName>
    <definedName name="MEP" hidden="1">{#N/A,#N/A,TRUE,"Front";#N/A,#N/A,TRUE,"Simple Letter";#N/A,#N/A,TRUE,"Inside";#N/A,#N/A,TRUE,"Contents";#N/A,#N/A,TRUE,"Basis";#N/A,#N/A,TRUE,"Inclusions";#N/A,#N/A,TRUE,"Exclusions";#N/A,#N/A,TRUE,"Areas";#N/A,#N/A,TRUE,"Summary";#N/A,#N/A,TRUE,"Detail"}</definedName>
    <definedName name="mes" hidden="1">#REF!</definedName>
    <definedName name="mh_1_1">NA()</definedName>
    <definedName name="mh_1_1_1">NA()</definedName>
    <definedName name="mh_1_2">NA()</definedName>
    <definedName name="mh_2">NA()</definedName>
    <definedName name="mhjj" hidden="1">{"'Bill No. 7'!$A$1:$G$32"}</definedName>
    <definedName name="mhjj_1" hidden="1">{"'Bill No. 7'!$A$1:$G$32"}</definedName>
    <definedName name="mhjj_2" hidden="1">{"'Bill No. 7'!$A$1:$G$32"}</definedName>
    <definedName name="mhjj_3" hidden="1">{"'Bill No. 7'!$A$1:$G$32"}</definedName>
    <definedName name="mjkjkj">{#N/A,#N/A,TRUE,"Front";#N/A,#N/A,TRUE,"Simple Letter";#N/A,#N/A,TRUE,"Inside";#N/A,#N/A,TRUE,"Contents";#N/A,#N/A,TRUE,"Basis";#N/A,#N/A,TRUE,"Inclusions";#N/A,#N/A,TRUE,"Exclusions";#N/A,#N/A,TRUE,"Areas";#N/A,#N/A,TRUE,"Summary";#N/A,#N/A,TRUE,"Detail"}</definedName>
    <definedName name="mjmbhjkb" hidden="1">{#N/A,#N/A,FALSE,"DATA D.I.";#N/A,#N/A,FALSE,"DATA C.I."}</definedName>
    <definedName name="mooram_1">"#REF!"</definedName>
    <definedName name="Mq_1_1">NA()</definedName>
    <definedName name="Mq_1_1_1">NA()</definedName>
    <definedName name="Mq_1_2">NA()</definedName>
    <definedName name="Mq_2">NA()</definedName>
    <definedName name="mtsp">NA()</definedName>
    <definedName name="mtsp_1">NA()</definedName>
    <definedName name="mtsp_2">NA()</definedName>
    <definedName name="mtsp_3">NA()</definedName>
    <definedName name="mtsp_3_1">NA()</definedName>
    <definedName name="mtsp_3_2">NA()</definedName>
    <definedName name="mukesh">{"Book1","ADRAJ JANPAD YAOJAN Baker Ganj Choraha.xls"}</definedName>
    <definedName name="MY" localSheetId="8" hidden="1">#REF!</definedName>
    <definedName name="MY" localSheetId="3" hidden="1">#REF!</definedName>
    <definedName name="MY" hidden="1">#REF!</definedName>
    <definedName name="M행_1_1">NA()</definedName>
    <definedName name="M행_1_1_1">NA()</definedName>
    <definedName name="M행_1_2">NA()</definedName>
    <definedName name="M행_2">NA()</definedName>
    <definedName name="nakul" localSheetId="3">MATCH(0.01,End_Bal,-1)+1</definedName>
    <definedName name="nakul">MATCH(0.01,End_Bal,-1)+1</definedName>
    <definedName name="NAVINIKARAN">"#REF!"</definedName>
    <definedName name="NAVINIKARAN_1">"#REF!"</definedName>
    <definedName name="nbc" hidden="1">{#N/A,#N/A,TRUE,"Front";#N/A,#N/A,TRUE,"Simple Letter";#N/A,#N/A,TRUE,"Inside";#N/A,#N/A,TRUE,"Contents";#N/A,#N/A,TRUE,"Basis";#N/A,#N/A,TRUE,"Inclusions";#N/A,#N/A,TRUE,"Exclusions";#N/A,#N/A,TRUE,"Areas";#N/A,#N/A,TRUE,"Summary";#N/A,#N/A,TRUE,"Detail"}</definedName>
    <definedName name="NBN" localSheetId="8" hidden="1">#REF!</definedName>
    <definedName name="NBN" localSheetId="3" hidden="1">#REF!</definedName>
    <definedName name="NBN" hidden="1">#REF!</definedName>
    <definedName name="net_total">NA()</definedName>
    <definedName name="net_total_1">NA()</definedName>
    <definedName name="net_total_1_1">NA()</definedName>
    <definedName name="net_total_1_1_1">NA()</definedName>
    <definedName name="net_total_1_1_1_1">NA()</definedName>
    <definedName name="net_total_1_1_1_1_1">NA()</definedName>
    <definedName name="net_total_1_1_1_1_1_1">NA()</definedName>
    <definedName name="net_total_1_1_1_1_1_1_1">NA()</definedName>
    <definedName name="net_total_1_8">NA()</definedName>
    <definedName name="net_total_2">NA()</definedName>
    <definedName name="net_total_2_1">NA()</definedName>
    <definedName name="net_total_2_1_1">NA()</definedName>
    <definedName name="net_total_2_1_1_1">NA()</definedName>
    <definedName name="net_total_3">NA()</definedName>
    <definedName name="net_total_3_1">NA()</definedName>
    <definedName name="net_total_3_1_1">NA()</definedName>
    <definedName name="net_total_3_1_1_1">NA()</definedName>
    <definedName name="net_total_3_8">NA()</definedName>
    <definedName name="net_total_4">NA()</definedName>
    <definedName name="net_total_4_1">NA()</definedName>
    <definedName name="net_total_4_1_1">NA()</definedName>
    <definedName name="net_total_4_1_1_1">NA()</definedName>
    <definedName name="net_total_4_1_1_1_1">NA()</definedName>
    <definedName name="net_total_4_8">NA()</definedName>
    <definedName name="net_total_5_1">NA()</definedName>
    <definedName name="net_total_5_1_1">NA()</definedName>
    <definedName name="net_total_5_1_1_1">NA()</definedName>
    <definedName name="net_total_5_2">NA()</definedName>
    <definedName name="net_total_6_1">NA()</definedName>
    <definedName name="net_total_6_1_1">NA()</definedName>
    <definedName name="net_total_6_1_1_1">NA()</definedName>
    <definedName name="net_total_6_2">NA()</definedName>
    <definedName name="net_total_7_1">NA()</definedName>
    <definedName name="net_total_7_1_1">NA()</definedName>
    <definedName name="net_total_7_2">NA()</definedName>
    <definedName name="net_total_8">NA()</definedName>
    <definedName name="net_total_message">NA()</definedName>
    <definedName name="net_total_message_1">NA()</definedName>
    <definedName name="net_total_message_1_1">NA()</definedName>
    <definedName name="net_total_message_1_1_1">NA()</definedName>
    <definedName name="net_total_message_1_1_1_1">NA()</definedName>
    <definedName name="net_total_message_1_1_1_1_1">NA()</definedName>
    <definedName name="net_total_message_1_1_1_1_1_1">NA()</definedName>
    <definedName name="net_total_message_1_1_1_1_1_1_1">NA()</definedName>
    <definedName name="net_total_message_1_8">NA()</definedName>
    <definedName name="net_total_message_2">NA()</definedName>
    <definedName name="net_total_message_2_1">NA()</definedName>
    <definedName name="net_total_message_2_1_1">NA()</definedName>
    <definedName name="net_total_message_2_1_1_1">NA()</definedName>
    <definedName name="net_total_message_3">NA()</definedName>
    <definedName name="net_total_message_3_1">NA()</definedName>
    <definedName name="net_total_message_3_1_1">NA()</definedName>
    <definedName name="net_total_message_3_1_1_1">NA()</definedName>
    <definedName name="net_total_message_3_8">NA()</definedName>
    <definedName name="net_total_message_4">NA()</definedName>
    <definedName name="net_total_message_4_1">NA()</definedName>
    <definedName name="net_total_message_4_1_1">NA()</definedName>
    <definedName name="net_total_message_4_1_1_1">NA()</definedName>
    <definedName name="net_total_message_4_1_1_1_1">NA()</definedName>
    <definedName name="net_total_message_4_8">NA()</definedName>
    <definedName name="net_total_message_5_1">NA()</definedName>
    <definedName name="net_total_message_5_1_1">NA()</definedName>
    <definedName name="net_total_message_5_1_1_1">NA()</definedName>
    <definedName name="net_total_message_5_2">NA()</definedName>
    <definedName name="net_total_message_6_1">NA()</definedName>
    <definedName name="net_total_message_6_1_1">NA()</definedName>
    <definedName name="net_total_message_6_1_1_1">NA()</definedName>
    <definedName name="net_total_message_6_2">NA()</definedName>
    <definedName name="net_total_message_7_1">NA()</definedName>
    <definedName name="net_total_message_7_1_1">NA()</definedName>
    <definedName name="net_total_message_7_2">NA()</definedName>
    <definedName name="net_total_message_8">NA()</definedName>
    <definedName name="nfg">{#N/A,#N/A,TRUE,"Front";#N/A,#N/A,TRUE,"Simple Letter";#N/A,#N/A,TRUE,"Inside";#N/A,#N/A,TRUE,"Contents";#N/A,#N/A,TRUE,"Basis";#N/A,#N/A,TRUE,"Inclusions";#N/A,#N/A,TRUE,"Exclusions";#N/A,#N/A,TRUE,"Areas";#N/A,#N/A,TRUE,"Summary";#N/A,#N/A,TRUE,"Detail"}</definedName>
    <definedName name="ngfng" hidden="1">{#N/A,#N/A,FALSE,"Aging Summary";#N/A,#N/A,FALSE,"Ratio Analysis";#N/A,#N/A,FALSE,"Test 120 Day Accts";#N/A,#N/A,FALSE,"Tickmarks"}</definedName>
    <definedName name="ngfng_1" hidden="1">{#N/A,#N/A,FALSE,"Aging Summary";#N/A,#N/A,FALSE,"Ratio Analysis";#N/A,#N/A,FALSE,"Test 120 Day Accts";#N/A,#N/A,FALSE,"Tickmarks"}</definedName>
    <definedName name="ngfng_2" hidden="1">{#N/A,#N/A,FALSE,"Aging Summary";#N/A,#N/A,FALSE,"Ratio Analysis";#N/A,#N/A,FALSE,"Test 120 Day Accts";#N/A,#N/A,FALSE,"Tickmarks"}</definedName>
    <definedName name="ngfng_3" hidden="1">{#N/A,#N/A,FALSE,"Aging Summary";#N/A,#N/A,FALSE,"Ratio Analysis";#N/A,#N/A,FALSE,"Test 120 Day Accts";#N/A,#N/A,FALSE,"Tickmarks"}</definedName>
    <definedName name="ngregrd" hidden="1">#REF!</definedName>
    <definedName name="Nitin" hidden="1">#REF!</definedName>
    <definedName name="nk_1">"#REF!"</definedName>
    <definedName name="nn" hidden="1">#REF!</definedName>
    <definedName name="nnnn" hidden="1">#REF!</definedName>
    <definedName name="no">{#N/A,#N/A,TRUE,"Front";#N/A,#N/A,TRUE,"Simple Letter";#N/A,#N/A,TRUE,"Inside";#N/A,#N/A,TRUE,"Contents";#N/A,#N/A,TRUE,"Basis";#N/A,#N/A,TRUE,"Inclusions";#N/A,#N/A,TRUE,"Exclusions";#N/A,#N/A,TRUE,"Areas";#N/A,#N/A,TRUE,"Summary";#N/A,#N/A,TRUE,"Detail"}</definedName>
    <definedName name="nSkip">15</definedName>
    <definedName name="Number_of_Payments" localSheetId="3">MATCH(0.01,_12B_1,-1)+1</definedName>
    <definedName name="Number_of_Payments">MATCH(0.01,_12B_1,-1)+1</definedName>
    <definedName name="N행_1_1">NA()</definedName>
    <definedName name="N행_1_1_1">NA()</definedName>
    <definedName name="N행_1_2">NA()</definedName>
    <definedName name="N행_2">NA()</definedName>
    <definedName name="oat" hidden="1">#REF!</definedName>
    <definedName name="obpl_1">NA()</definedName>
    <definedName name="obpl_2">NA()</definedName>
    <definedName name="ooo">{#N/A,#N/A,TRUE,"Front";#N/A,#N/A,TRUE,"Simple Letter";#N/A,#N/A,TRUE,"Inside";#N/A,#N/A,TRUE,"Contents";#N/A,#N/A,TRUE,"Basis";#N/A,#N/A,TRUE,"Inclusions";#N/A,#N/A,TRUE,"Exclusions";#N/A,#N/A,TRUE,"Areas";#N/A,#N/A,TRUE,"Summary";#N/A,#N/A,TRUE,"Detail"}</definedName>
    <definedName name="ooooooooooo">{#N/A,#N/A,TRUE,"Front";#N/A,#N/A,TRUE,"Simple Letter";#N/A,#N/A,TRUE,"Inside";#N/A,#N/A,TRUE,"Contents";#N/A,#N/A,TRUE,"Basis";#N/A,#N/A,TRUE,"Inclusions";#N/A,#N/A,TRUE,"Exclusions";#N/A,#N/A,TRUE,"Areas";#N/A,#N/A,TRUE,"Summary";#N/A,#N/A,TRUE,"Detail"}</definedName>
    <definedName name="OrderTable" hidden="1">#REF!</definedName>
    <definedName name="osdnvkls" hidden="1">#REF!</definedName>
    <definedName name="O행_1_1">NA()</definedName>
    <definedName name="O행_1_1_1">NA()</definedName>
    <definedName name="O행_1_2">NA()</definedName>
    <definedName name="O행_2">NA()</definedName>
    <definedName name="paintConcrete_1">"#REF!"</definedName>
    <definedName name="paintLetter_1">"#REF!"</definedName>
    <definedName name="pat_1">"#REF!"</definedName>
    <definedName name="paul">50000</definedName>
    <definedName name="payment_1">NA()</definedName>
    <definedName name="payment_2">NA()</definedName>
    <definedName name="Payment_Date" localSheetId="3">DATE(YEAR(Loan_Start),MONTH(Loan_Start)+Payment_Number,DAY(Loan_Start))</definedName>
    <definedName name="Payment_Date">DATE(YEAR(Loan_Start),MONTH(Loan_Start)+Payment_Number,DAY(Loan_Start))</definedName>
    <definedName name="PCC">{"'Bill No. 7'!$A$1:$G$32"}</definedName>
    <definedName name="PCC_1">NA()</definedName>
    <definedName name="PCC_1_1">NA()</definedName>
    <definedName name="PCC_2">NA()</definedName>
    <definedName name="PCC_3_1">NA()</definedName>
    <definedName name="PCC_3_1_1">NA()</definedName>
    <definedName name="PCC_3_2">NA()</definedName>
    <definedName name="PCC_4_1">NA()</definedName>
    <definedName name="PCC_4_1_1">NA()</definedName>
    <definedName name="PCC_4_2">NA()</definedName>
    <definedName name="PCC_5_1">NA()</definedName>
    <definedName name="PCC_5_1_1">NA()</definedName>
    <definedName name="PCC_5_2">NA()</definedName>
    <definedName name="PCC_6">NA()</definedName>
    <definedName name="PCC_6_1">NA()</definedName>
    <definedName name="PCC_6_2">NA()</definedName>
    <definedName name="PCode">#REF!:#REF!</definedName>
    <definedName name="PD_1_1">NA()</definedName>
    <definedName name="PD_1_1_1">NA()</definedName>
    <definedName name="PD_1_2">NA()</definedName>
    <definedName name="PD_2">NA()</definedName>
    <definedName name="Piling1" hidden="1">{#N/A,#N/A,FALSE,"abs";#N/A,#N/A,FALSE,"Annex-I";#N/A,#N/A,FALSE,"Annex-II";#N/A,#N/A,FALSE,"Annex-III";#N/A,#N/A,FALSE,"Annex-IV";#N/A,#N/A,FALSE,"Annex-V";#N/A,#N/A,FALSE,"Annex-VI"}</definedName>
    <definedName name="pipeThick_1">"#REF!"</definedName>
    <definedName name="pipethickgul_1">"#REF!"</definedName>
    <definedName name="pjt_1_1">NA()</definedName>
    <definedName name="pjt_1_1_1">NA()</definedName>
    <definedName name="pjt_1_2">NA()</definedName>
    <definedName name="pjt_2">NA()</definedName>
    <definedName name="PLF_1_1">NA()</definedName>
    <definedName name="PLF_1_1_1">NA()</definedName>
    <definedName name="PLF_1_2">NA()</definedName>
    <definedName name="PLF_2">NA()</definedName>
    <definedName name="PLL_1_1">NA()</definedName>
    <definedName name="PLL_1_1_1">NA()</definedName>
    <definedName name="PLL_1_2">NA()</definedName>
    <definedName name="PLL_2">NA()</definedName>
    <definedName name="PlotRange_1">NA()</definedName>
    <definedName name="PlotRange_2">NA()</definedName>
    <definedName name="PM_Dozer_D50_1_1">"#REF!"</definedName>
    <definedName name="PM_EmulsionSprayer_1">"#REF!"</definedName>
    <definedName name="PM_FrontEndLoader_1cum_Soil_1">"#REF!"</definedName>
    <definedName name="PM_MotorGrader_1_1">"#REF!"</definedName>
    <definedName name="PM_SmoothWheeled_80_100kN_TandemRoller_1">"#REF!"</definedName>
    <definedName name="PM_VibratoryRoller_80_100kN_1_1">"#REF!"</definedName>
    <definedName name="po" hidden="1">#REF!</definedName>
    <definedName name="praptra">{"Book1","September 2007 A,B 30-09-07.xls"}</definedName>
    <definedName name="Praptra2B" hidden="1">#REF!</definedName>
    <definedName name="Prelm_Exp_1">NA()</definedName>
    <definedName name="Prelm_Exp_2">NA()</definedName>
    <definedName name="prepared.by" hidden="1">#REF!</definedName>
    <definedName name="priced_end_3_1_1">NA()</definedName>
    <definedName name="priced_end_3_1_1_1">NA()</definedName>
    <definedName name="priced_end_3_1_2">NA()</definedName>
    <definedName name="priced_end_3_2">NA()</definedName>
    <definedName name="_xlnm.Print_Area" localSheetId="7">'BOQ DW'!$A$1:$H$20</definedName>
    <definedName name="_xlnm.Print_Area" localSheetId="5">'BOQ EL. MAIN BUILDING'!$A$1:$G$375</definedName>
    <definedName name="_xlnm.Print_Area" localSheetId="2">'BOQ FURNISHING'!$A$1:$F$53</definedName>
    <definedName name="_xlnm.Print_Area" localSheetId="8">'DET. DW'!$A$1:$H$35</definedName>
    <definedName name="_xlnm.Print_Area" localSheetId="3">'DET. FURNISHING'!$A$1:$H$110</definedName>
    <definedName name="_xlnm.Print_Area" localSheetId="4">'ELE2'!$A$1:$H$24</definedName>
    <definedName name="_xlnm.Print_Area" localSheetId="0">Sheet1!$A$1:$E$39</definedName>
    <definedName name="_xlnm.Print_Area" localSheetId="6">'SOP MAIN BUILDING'!$A$1:$AH$30</definedName>
    <definedName name="_xlnm.Print_Area" hidden="1">#REF!</definedName>
    <definedName name="PRINT_AREA_MI_1">NA()</definedName>
    <definedName name="PRINT_TITLES_MI_3_1_1">NA()</definedName>
    <definedName name="PRINT_TITLES_MI_3_1_1_1">NA()</definedName>
    <definedName name="PRINT_TITLES_MI_3_1_2">NA()</definedName>
    <definedName name="PRINT_TITLES_MI_3_2">NA()</definedName>
    <definedName name="ProdForm" hidden="1">#REF!</definedName>
    <definedName name="Product" hidden="1">#REF!</definedName>
    <definedName name="product_discount">NA()</definedName>
    <definedName name="product_discount_1">NA()</definedName>
    <definedName name="product_discount_1_1">NA()</definedName>
    <definedName name="product_discount_1_1_1">NA()</definedName>
    <definedName name="product_discount_1_1_1_1">NA()</definedName>
    <definedName name="product_discount_1_1_1_1_1">NA()</definedName>
    <definedName name="product_discount_1_1_1_1_1_1">NA()</definedName>
    <definedName name="product_discount_1_1_1_1_1_1_1">NA()</definedName>
    <definedName name="product_discount_1_8">NA()</definedName>
    <definedName name="product_discount_2">NA()</definedName>
    <definedName name="product_discount_2_1">NA()</definedName>
    <definedName name="product_discount_2_1_1">NA()</definedName>
    <definedName name="product_discount_2_1_1_1">NA()</definedName>
    <definedName name="product_discount_3">NA()</definedName>
    <definedName name="product_discount_3_1">NA()</definedName>
    <definedName name="product_discount_3_1_1">NA()</definedName>
    <definedName name="product_discount_3_1_1_1">NA()</definedName>
    <definedName name="product_discount_3_8">NA()</definedName>
    <definedName name="product_discount_4">NA()</definedName>
    <definedName name="product_discount_4_1">NA()</definedName>
    <definedName name="product_discount_4_1_1">NA()</definedName>
    <definedName name="product_discount_4_1_1_1">NA()</definedName>
    <definedName name="product_discount_4_1_1_1_1">NA()</definedName>
    <definedName name="product_discount_4_8">NA()</definedName>
    <definedName name="product_discount_5_1">NA()</definedName>
    <definedName name="product_discount_5_1_1">NA()</definedName>
    <definedName name="product_discount_5_1_1_1">NA()</definedName>
    <definedName name="product_discount_5_2">NA()</definedName>
    <definedName name="product_discount_6_1">NA()</definedName>
    <definedName name="product_discount_6_1_1">NA()</definedName>
    <definedName name="product_discount_6_1_1_1">NA()</definedName>
    <definedName name="product_discount_6_2">NA()</definedName>
    <definedName name="product_discount_7_1">NA()</definedName>
    <definedName name="product_discount_7_1_1">NA()</definedName>
    <definedName name="product_discount_7_2">NA()</definedName>
    <definedName name="product_discount_8">NA()</definedName>
    <definedName name="product_end">NA()</definedName>
    <definedName name="product_end_1">NA()</definedName>
    <definedName name="product_end_1_1">NA()</definedName>
    <definedName name="product_end_1_1_1">NA()</definedName>
    <definedName name="product_end_1_1_1_1">NA()</definedName>
    <definedName name="product_end_1_1_1_1_1">NA()</definedName>
    <definedName name="product_end_1_1_1_1_1_1">NA()</definedName>
    <definedName name="product_end_1_1_1_1_1_1_1">NA()</definedName>
    <definedName name="product_end_1_8">NA()</definedName>
    <definedName name="product_end_2">NA()</definedName>
    <definedName name="product_end_2_1">NA()</definedName>
    <definedName name="product_end_2_1_1">NA()</definedName>
    <definedName name="product_end_2_1_1_1">NA()</definedName>
    <definedName name="product_end_3">NA()</definedName>
    <definedName name="product_end_3_1">NA()</definedName>
    <definedName name="product_end_3_1_1">NA()</definedName>
    <definedName name="product_end_3_1_1_1">NA()</definedName>
    <definedName name="product_end_3_8">NA()</definedName>
    <definedName name="product_end_4">NA()</definedName>
    <definedName name="product_end_4_1">NA()</definedName>
    <definedName name="product_end_4_1_1">NA()</definedName>
    <definedName name="product_end_4_1_1_1">NA()</definedName>
    <definedName name="product_end_4_1_1_1_1">NA()</definedName>
    <definedName name="product_end_4_8">NA()</definedName>
    <definedName name="product_end_5_1">NA()</definedName>
    <definedName name="product_end_5_1_1">NA()</definedName>
    <definedName name="product_end_5_1_1_1">NA()</definedName>
    <definedName name="product_end_5_2">NA()</definedName>
    <definedName name="product_end_6_1">NA()</definedName>
    <definedName name="product_end_6_1_1">NA()</definedName>
    <definedName name="product_end_6_1_1_1">NA()</definedName>
    <definedName name="product_end_6_2">NA()</definedName>
    <definedName name="product_end_7_1">NA()</definedName>
    <definedName name="product_end_7_1_1">NA()</definedName>
    <definedName name="product_end_7_2">NA()</definedName>
    <definedName name="product_end_8">NA()</definedName>
    <definedName name="product_nettotal">NA()</definedName>
    <definedName name="product_nettotal_1_1">NA()</definedName>
    <definedName name="product_nettotal_1_1_1">NA()</definedName>
    <definedName name="product_nettotal_1_1_1_1">NA()</definedName>
    <definedName name="product_nettotal_1_1_1_1_1">NA()</definedName>
    <definedName name="product_nettotal_1_1_1_1_1_1">NA()</definedName>
    <definedName name="product_nettotal_1_1_1_1_1_1_1">NA()</definedName>
    <definedName name="product_nettotal_1_1_1_1_1_1_1_1">NA()</definedName>
    <definedName name="product_nettotal_1_1_2">NA()</definedName>
    <definedName name="product_nettotal_1_2">NA()</definedName>
    <definedName name="product_nettotal_1_8">NA()</definedName>
    <definedName name="product_nettotal_2">NA()</definedName>
    <definedName name="product_nettotal_2_1">NA()</definedName>
    <definedName name="product_nettotal_2_1_1">NA()</definedName>
    <definedName name="product_nettotal_2_1_1_1">NA()</definedName>
    <definedName name="product_nettotal_3">NA()</definedName>
    <definedName name="product_nettotal_3_1">NA()</definedName>
    <definedName name="product_nettotal_3_1_1">NA()</definedName>
    <definedName name="product_nettotal_3_1_1_1">NA()</definedName>
    <definedName name="product_nettotal_3_8">NA()</definedName>
    <definedName name="product_nettotal_4">NA()</definedName>
    <definedName name="product_nettotal_4_1">NA()</definedName>
    <definedName name="product_nettotal_4_1_1">NA()</definedName>
    <definedName name="product_nettotal_4_1_1_1">NA()</definedName>
    <definedName name="product_nettotal_4_1_1_1_1">NA()</definedName>
    <definedName name="product_nettotal_4_8">NA()</definedName>
    <definedName name="product_nettotal_5_1">NA()</definedName>
    <definedName name="product_nettotal_5_1_1">NA()</definedName>
    <definedName name="product_nettotal_5_1_1_1">NA()</definedName>
    <definedName name="product_nettotal_5_2">NA()</definedName>
    <definedName name="product_nettotal_6_1">NA()</definedName>
    <definedName name="product_nettotal_6_1_1">NA()</definedName>
    <definedName name="product_nettotal_6_1_1_1">NA()</definedName>
    <definedName name="product_nettotal_6_2">NA()</definedName>
    <definedName name="product_nettotal_7_1">NA()</definedName>
    <definedName name="product_nettotal_7_1_1">NA()</definedName>
    <definedName name="product_nettotal_7_2">NA()</definedName>
    <definedName name="product_nettotal_8">NA()</definedName>
    <definedName name="product_start">NA()</definedName>
    <definedName name="product_start_1">NA()</definedName>
    <definedName name="product_start_1_1">NA()</definedName>
    <definedName name="product_start_1_1_1">NA()</definedName>
    <definedName name="product_start_1_1_1_1">NA()</definedName>
    <definedName name="product_start_1_1_1_1_1">NA()</definedName>
    <definedName name="product_start_1_1_1_1_1_1">NA()</definedName>
    <definedName name="product_start_1_1_1_1_1_1_1">NA()</definedName>
    <definedName name="product_start_1_8">NA()</definedName>
    <definedName name="product_start_2">NA()</definedName>
    <definedName name="product_start_2_1">NA()</definedName>
    <definedName name="product_start_2_1_1">NA()</definedName>
    <definedName name="product_start_2_1_1_1">NA()</definedName>
    <definedName name="product_start_3">NA()</definedName>
    <definedName name="product_start_3_1">NA()</definedName>
    <definedName name="product_start_3_1_1">NA()</definedName>
    <definedName name="product_start_3_1_1_1">NA()</definedName>
    <definedName name="product_start_3_8">NA()</definedName>
    <definedName name="product_start_4">NA()</definedName>
    <definedName name="product_start_4_1">NA()</definedName>
    <definedName name="product_start_4_1_1">NA()</definedName>
    <definedName name="product_start_4_1_1_1">NA()</definedName>
    <definedName name="product_start_4_1_1_1_1">NA()</definedName>
    <definedName name="product_start_4_8">NA()</definedName>
    <definedName name="product_start_5_1">NA()</definedName>
    <definedName name="product_start_5_1_1">NA()</definedName>
    <definedName name="product_start_5_1_1_1">NA()</definedName>
    <definedName name="product_start_5_2">NA()</definedName>
    <definedName name="product_start_6_1">NA()</definedName>
    <definedName name="product_start_6_1_1">NA()</definedName>
    <definedName name="product_start_6_1_1_1">NA()</definedName>
    <definedName name="product_start_6_2">NA()</definedName>
    <definedName name="product_start_7_1">NA()</definedName>
    <definedName name="product_start_7_1_1">NA()</definedName>
    <definedName name="product_start_7_2">NA()</definedName>
    <definedName name="product_start_8">NA()</definedName>
    <definedName name="product_subtotal">NA()</definedName>
    <definedName name="product_subtotal_1">NA()</definedName>
    <definedName name="product_subtotal_1_1">NA()</definedName>
    <definedName name="product_subtotal_1_1_1">NA()</definedName>
    <definedName name="product_subtotal_1_1_1_1">NA()</definedName>
    <definedName name="product_subtotal_1_1_1_1_1">NA()</definedName>
    <definedName name="product_subtotal_1_1_1_1_1_1">NA()</definedName>
    <definedName name="product_subtotal_1_1_1_1_1_1_1">NA()</definedName>
    <definedName name="product_subtotal_1_8">NA()</definedName>
    <definedName name="product_subtotal_2">NA()</definedName>
    <definedName name="product_subtotal_2_1">NA()</definedName>
    <definedName name="product_subtotal_2_1_1">NA()</definedName>
    <definedName name="product_subtotal_2_1_1_1">NA()</definedName>
    <definedName name="product_subtotal_3">NA()</definedName>
    <definedName name="product_subtotal_3_1">NA()</definedName>
    <definedName name="product_subtotal_3_1_1">NA()</definedName>
    <definedName name="product_subtotal_3_1_1_1">NA()</definedName>
    <definedName name="product_subtotal_3_8">NA()</definedName>
    <definedName name="product_subtotal_4">NA()</definedName>
    <definedName name="product_subtotal_4_1">NA()</definedName>
    <definedName name="product_subtotal_4_1_1">NA()</definedName>
    <definedName name="product_subtotal_4_1_1_1">NA()</definedName>
    <definedName name="product_subtotal_4_1_1_1_1">NA()</definedName>
    <definedName name="product_subtotal_4_8">NA()</definedName>
    <definedName name="product_subtotal_5_1">NA()</definedName>
    <definedName name="product_subtotal_5_1_1">NA()</definedName>
    <definedName name="product_subtotal_5_1_1_1">NA()</definedName>
    <definedName name="product_subtotal_5_2">NA()</definedName>
    <definedName name="product_subtotal_6_1">NA()</definedName>
    <definedName name="product_subtotal_6_1_1">NA()</definedName>
    <definedName name="product_subtotal_6_1_1_1">NA()</definedName>
    <definedName name="product_subtotal_6_2">NA()</definedName>
    <definedName name="product_subtotal_7_1">NA()</definedName>
    <definedName name="product_subtotal_7_1_1">NA()</definedName>
    <definedName name="product_subtotal_7_2">NA()</definedName>
    <definedName name="product_subtotal_8">NA()</definedName>
    <definedName name="prof_svcs_end">NA()</definedName>
    <definedName name="prof_svcs_end_1">NA()</definedName>
    <definedName name="prof_svcs_end_1_1">NA()</definedName>
    <definedName name="prof_svcs_end_1_1_1">NA()</definedName>
    <definedName name="prof_svcs_end_1_1_1_1">NA()</definedName>
    <definedName name="prof_svcs_end_1_1_1_1_1">NA()</definedName>
    <definedName name="prof_svcs_end_1_1_1_1_1_1">NA()</definedName>
    <definedName name="prof_svcs_end_1_1_1_1_1_1_1">NA()</definedName>
    <definedName name="prof_svcs_end_1_8">NA()</definedName>
    <definedName name="prof_svcs_end_2">NA()</definedName>
    <definedName name="prof_svcs_end_2_1">NA()</definedName>
    <definedName name="prof_svcs_end_2_1_1">NA()</definedName>
    <definedName name="prof_svcs_end_2_1_1_1">NA()</definedName>
    <definedName name="prof_svcs_end_3">NA()</definedName>
    <definedName name="prof_svcs_end_3_1">NA()</definedName>
    <definedName name="prof_svcs_end_3_1_1">NA()</definedName>
    <definedName name="prof_svcs_end_3_1_1_1">NA()</definedName>
    <definedName name="prof_svcs_end_3_8">NA()</definedName>
    <definedName name="prof_svcs_end_4">NA()</definedName>
    <definedName name="prof_svcs_end_4_1">NA()</definedName>
    <definedName name="prof_svcs_end_4_1_1">NA()</definedName>
    <definedName name="prof_svcs_end_4_1_1_1">NA()</definedName>
    <definedName name="prof_svcs_end_4_1_1_1_1">NA()</definedName>
    <definedName name="prof_svcs_end_4_8">NA()</definedName>
    <definedName name="prof_svcs_end_5_1">NA()</definedName>
    <definedName name="prof_svcs_end_5_1_1">NA()</definedName>
    <definedName name="prof_svcs_end_5_1_1_1">NA()</definedName>
    <definedName name="prof_svcs_end_5_2">NA()</definedName>
    <definedName name="prof_svcs_end_6_1">NA()</definedName>
    <definedName name="prof_svcs_end_6_1_1">NA()</definedName>
    <definedName name="prof_svcs_end_6_1_1_1">NA()</definedName>
    <definedName name="prof_svcs_end_6_2">NA()</definedName>
    <definedName name="prof_svcs_end_7_1">NA()</definedName>
    <definedName name="prof_svcs_end_7_1_1">NA()</definedName>
    <definedName name="prof_svcs_end_7_2">NA()</definedName>
    <definedName name="prof_svcs_end_8">NA()</definedName>
    <definedName name="prof_svcs_start">NA()</definedName>
    <definedName name="prof_svcs_start_1">NA()</definedName>
    <definedName name="prof_svcs_start_1_1">NA()</definedName>
    <definedName name="prof_svcs_start_1_1_1">NA()</definedName>
    <definedName name="prof_svcs_start_1_1_1_1">NA()</definedName>
    <definedName name="prof_svcs_start_1_1_1_1_1">NA()</definedName>
    <definedName name="prof_svcs_start_1_1_1_1_1_1">NA()</definedName>
    <definedName name="prof_svcs_start_1_1_1_1_1_1_1">NA()</definedName>
    <definedName name="prof_svcs_start_1_8">NA()</definedName>
    <definedName name="prof_svcs_start_2">NA()</definedName>
    <definedName name="prof_svcs_start_2_1">NA()</definedName>
    <definedName name="prof_svcs_start_2_1_1">NA()</definedName>
    <definedName name="prof_svcs_start_2_1_1_1">NA()</definedName>
    <definedName name="prof_svcs_start_3">NA()</definedName>
    <definedName name="prof_svcs_start_3_1">NA()</definedName>
    <definedName name="prof_svcs_start_3_1_1">NA()</definedName>
    <definedName name="prof_svcs_start_3_1_1_1">NA()</definedName>
    <definedName name="prof_svcs_start_3_8">NA()</definedName>
    <definedName name="prof_svcs_start_4">NA()</definedName>
    <definedName name="prof_svcs_start_4_1">NA()</definedName>
    <definedName name="prof_svcs_start_4_1_1">NA()</definedName>
    <definedName name="prof_svcs_start_4_1_1_1">NA()</definedName>
    <definedName name="prof_svcs_start_4_1_1_1_1">NA()</definedName>
    <definedName name="prof_svcs_start_4_8">NA()</definedName>
    <definedName name="prof_svcs_start_5_1">NA()</definedName>
    <definedName name="prof_svcs_start_5_1_1">NA()</definedName>
    <definedName name="prof_svcs_start_5_1_1_1">NA()</definedName>
    <definedName name="prof_svcs_start_5_2">NA()</definedName>
    <definedName name="prof_svcs_start_6_1">NA()</definedName>
    <definedName name="prof_svcs_start_6_1_1">NA()</definedName>
    <definedName name="prof_svcs_start_6_1_1_1">NA()</definedName>
    <definedName name="prof_svcs_start_6_2">NA()</definedName>
    <definedName name="prof_svcs_start_7_1">NA()</definedName>
    <definedName name="prof_svcs_start_7_1_1">NA()</definedName>
    <definedName name="prof_svcs_start_7_2">NA()</definedName>
    <definedName name="prof_svcs_start_8">NA()</definedName>
    <definedName name="ps_app_1_1">NA()</definedName>
    <definedName name="ps_app_1_1_1">NA()</definedName>
    <definedName name="ps_app_1_2">NA()</definedName>
    <definedName name="ps_app_2">NA()</definedName>
    <definedName name="ps_est_1_1">NA()</definedName>
    <definedName name="ps_est_1_1_1">NA()</definedName>
    <definedName name="ps_est_1_2">NA()</definedName>
    <definedName name="ps_est_2">NA()</definedName>
    <definedName name="ps_max_1_1">NA()</definedName>
    <definedName name="ps_max_1_1_1">NA()</definedName>
    <definedName name="ps_max_1_2">NA()</definedName>
    <definedName name="ps_max_2">NA()</definedName>
    <definedName name="ps_paid_1_1">NA()</definedName>
    <definedName name="ps_paid_1_1_1">NA()</definedName>
    <definedName name="ps_paid_1_2">NA()</definedName>
    <definedName name="ps_paid_2">NA()</definedName>
    <definedName name="ps_quo_1_1">NA()</definedName>
    <definedName name="ps_quo_1_1_1">NA()</definedName>
    <definedName name="ps_quo_1_2">NA()</definedName>
    <definedName name="ps_quo_2">NA()</definedName>
    <definedName name="ps_rec_1_1">NA()</definedName>
    <definedName name="ps_rec_1_1_1">NA()</definedName>
    <definedName name="ps_rec_1_2">NA()</definedName>
    <definedName name="ps_rec_2">NA()</definedName>
    <definedName name="PSNOTE1">NA()</definedName>
    <definedName name="PSNOTE1_1">NA()</definedName>
    <definedName name="PSNOTE1_1_1">NA()</definedName>
    <definedName name="PSNOTE1_1_1_1">NA()</definedName>
    <definedName name="PSNOTE1_1_1_1_1">NA()</definedName>
    <definedName name="PSNOTE1_1_1_1_1_1">NA()</definedName>
    <definedName name="PSNOTE1_1_1_1_1_1_1">NA()</definedName>
    <definedName name="PSNOTE1_1_1_1_1_1_1_1">NA()</definedName>
    <definedName name="PSNOTE1_1_8">NA()</definedName>
    <definedName name="PSNOTE1_2">NA()</definedName>
    <definedName name="PSNOTE1_2_1">NA()</definedName>
    <definedName name="PSNOTE1_2_1_1">NA()</definedName>
    <definedName name="PSNOTE1_2_1_1_1">NA()</definedName>
    <definedName name="PSNOTE1_3">NA()</definedName>
    <definedName name="PSNOTE1_3_1">NA()</definedName>
    <definedName name="PSNOTE1_3_1_1">NA()</definedName>
    <definedName name="PSNOTE1_3_1_1_1">NA()</definedName>
    <definedName name="PSNOTE1_3_8">NA()</definedName>
    <definedName name="PSNOTE1_4">NA()</definedName>
    <definedName name="PSNOTE1_4_1">NA()</definedName>
    <definedName name="PSNOTE1_4_1_1">NA()</definedName>
    <definedName name="PSNOTE1_4_1_1_1">NA()</definedName>
    <definedName name="PSNOTE1_4_1_1_1_1">NA()</definedName>
    <definedName name="PSNOTE1_4_8">NA()</definedName>
    <definedName name="PSNOTE1_5_1">NA()</definedName>
    <definedName name="PSNOTE1_5_1_1">NA()</definedName>
    <definedName name="PSNOTE1_5_1_1_1">NA()</definedName>
    <definedName name="PSNOTE1_5_2">NA()</definedName>
    <definedName name="PSNOTE1_6_1">NA()</definedName>
    <definedName name="PSNOTE1_6_1_1">NA()</definedName>
    <definedName name="PSNOTE1_6_1_1_1">NA()</definedName>
    <definedName name="PSNOTE1_6_2">NA()</definedName>
    <definedName name="PSNOTE1_7_1">NA()</definedName>
    <definedName name="PSNOTE1_7_1_1">NA()</definedName>
    <definedName name="PSNOTE1_7_2">NA()</definedName>
    <definedName name="PSNOTE1_8">NA()</definedName>
    <definedName name="PSNOTE2">NA()</definedName>
    <definedName name="PSNOTE2_1">NA()</definedName>
    <definedName name="PSNOTE2_1_1">NA()</definedName>
    <definedName name="PSNOTE2_1_1_1">NA()</definedName>
    <definedName name="PSNOTE2_1_1_1_1">NA()</definedName>
    <definedName name="PSNOTE2_1_1_1_1_1">NA()</definedName>
    <definedName name="PSNOTE2_1_1_1_1_1_1">NA()</definedName>
    <definedName name="PSNOTE2_1_1_1_1_1_1_1">NA()</definedName>
    <definedName name="PSNOTE2_1_8">NA()</definedName>
    <definedName name="PSNOTE2_2">NA()</definedName>
    <definedName name="PSNOTE2_2_1">NA()</definedName>
    <definedName name="PSNOTE2_2_1_1">NA()</definedName>
    <definedName name="PSNOTE2_2_1_1_1">NA()</definedName>
    <definedName name="PSNOTE2_3">NA()</definedName>
    <definedName name="PSNOTE2_3_1">NA()</definedName>
    <definedName name="PSNOTE2_3_1_1">NA()</definedName>
    <definedName name="PSNOTE2_3_1_1_1">NA()</definedName>
    <definedName name="PSNOTE2_3_8">NA()</definedName>
    <definedName name="PSNOTE2_4">NA()</definedName>
    <definedName name="PSNOTE2_4_1">NA()</definedName>
    <definedName name="PSNOTE2_4_1_1">NA()</definedName>
    <definedName name="PSNOTE2_4_1_1_1">NA()</definedName>
    <definedName name="PSNOTE2_4_1_1_1_1">NA()</definedName>
    <definedName name="PSNOTE2_4_8">NA()</definedName>
    <definedName name="PSNOTE2_5_1">NA()</definedName>
    <definedName name="PSNOTE2_5_1_1">NA()</definedName>
    <definedName name="PSNOTE2_5_1_1_1">NA()</definedName>
    <definedName name="PSNOTE2_5_2">NA()</definedName>
    <definedName name="PSNOTE2_6_1">NA()</definedName>
    <definedName name="PSNOTE2_6_1_1">NA()</definedName>
    <definedName name="PSNOTE2_6_1_1_1">NA()</definedName>
    <definedName name="PSNOTE2_6_2">NA()</definedName>
    <definedName name="PSNOTE2_7_1">NA()</definedName>
    <definedName name="PSNOTE2_7_1_1">NA()</definedName>
    <definedName name="PSNOTE2_7_2">NA()</definedName>
    <definedName name="PSNOTE2_8">NA()</definedName>
    <definedName name="PSNOTE3">NA()</definedName>
    <definedName name="PSNOTE3_1">NA()</definedName>
    <definedName name="PSNOTE3_1_1">NA()</definedName>
    <definedName name="PSNOTE3_1_1_1">NA()</definedName>
    <definedName name="PSNOTE3_1_1_1_1">NA()</definedName>
    <definedName name="PSNOTE3_1_1_1_1_1">NA()</definedName>
    <definedName name="PSNOTE3_1_1_1_1_1_1">NA()</definedName>
    <definedName name="PSNOTE3_1_1_1_1_1_1_1">NA()</definedName>
    <definedName name="PSNOTE3_1_8">NA()</definedName>
    <definedName name="PSNOTE3_2">NA()</definedName>
    <definedName name="PSNOTE3_2_1">NA()</definedName>
    <definedName name="PSNOTE3_2_1_1">NA()</definedName>
    <definedName name="PSNOTE3_2_1_1_1">NA()</definedName>
    <definedName name="PSNOTE3_3">NA()</definedName>
    <definedName name="PSNOTE3_3_1">NA()</definedName>
    <definedName name="PSNOTE3_3_1_1">NA()</definedName>
    <definedName name="PSNOTE3_3_1_1_1">NA()</definedName>
    <definedName name="PSNOTE3_3_8">NA()</definedName>
    <definedName name="PSNOTE3_4">NA()</definedName>
    <definedName name="PSNOTE3_4_1">NA()</definedName>
    <definedName name="PSNOTE3_4_1_1">NA()</definedName>
    <definedName name="PSNOTE3_4_1_1_1">NA()</definedName>
    <definedName name="PSNOTE3_4_1_1_1_1">NA()</definedName>
    <definedName name="PSNOTE3_4_8">NA()</definedName>
    <definedName name="PSNOTE3_5_1">NA()</definedName>
    <definedName name="PSNOTE3_5_1_1">NA()</definedName>
    <definedName name="PSNOTE3_5_1_1_1">NA()</definedName>
    <definedName name="PSNOTE3_5_2">NA()</definedName>
    <definedName name="PSNOTE3_6_1">NA()</definedName>
    <definedName name="PSNOTE3_6_1_1">NA()</definedName>
    <definedName name="PSNOTE3_6_1_1_1">NA()</definedName>
    <definedName name="PSNOTE3_6_2">NA()</definedName>
    <definedName name="PSNOTE3_7_1">NA()</definedName>
    <definedName name="PSNOTE3_7_1_1">NA()</definedName>
    <definedName name="PSNOTE3_7_2">NA()</definedName>
    <definedName name="PSNOTE3_8">NA()</definedName>
    <definedName name="PT" hidden="1">{"'Typical Costs Estimates'!$C$158:$H$161"}</definedName>
    <definedName name="PUB_FileID" hidden="1">"L10003363.xls"</definedName>
    <definedName name="PUB_UserID" hidden="1">"MAYERX"</definedName>
    <definedName name="Punha" hidden="1">#REF!</definedName>
    <definedName name="pwr">{#N/A,#N/A,TRUE,"Front";#N/A,#N/A,TRUE,"Simple Letter";#N/A,#N/A,TRUE,"Inside";#N/A,#N/A,TRUE,"Contents";#N/A,#N/A,TRUE,"Basis";#N/A,#N/A,TRUE,"Inclusions";#N/A,#N/A,TRUE,"Exclusions";#N/A,#N/A,TRUE,"Areas";#N/A,#N/A,TRUE,"Summary";#N/A,#N/A,TRUE,"Detail"}</definedName>
    <definedName name="P행_1_1">NA()</definedName>
    <definedName name="P행_1_1_1">NA()</definedName>
    <definedName name="P행_1_2">NA()</definedName>
    <definedName name="P행_2">NA()</definedName>
    <definedName name="q_3_1_1">NA()</definedName>
    <definedName name="q_3_1_1_1">NA()</definedName>
    <definedName name="q_3_1_2">NA()</definedName>
    <definedName name="q_3_2">NA()</definedName>
    <definedName name="qap" hidden="1">{"'Typical Costs Estimates'!$C$158:$H$161"}</definedName>
    <definedName name="qap_1" hidden="1">{"'Typical Costs Estimates'!$C$158:$H$161"}</definedName>
    <definedName name="qap_2" hidden="1">{"'Typical Costs Estimates'!$C$158:$H$161"}</definedName>
    <definedName name="qap_3" hidden="1">{"'Typical Costs Estimates'!$C$158:$H$161"}</definedName>
    <definedName name="QN" hidden="1">#REF!</definedName>
    <definedName name="quote_date">NA()</definedName>
    <definedName name="quote_date_1">NA()</definedName>
    <definedName name="quote_date_1_1">NA()</definedName>
    <definedName name="quote_date_1_1_1">NA()</definedName>
    <definedName name="quote_date_1_1_1_1">NA()</definedName>
    <definedName name="quote_date_1_1_1_1_1">NA()</definedName>
    <definedName name="quote_date_1_1_1_1_1_1">NA()</definedName>
    <definedName name="quote_date_1_1_1_1_1_1_1">NA()</definedName>
    <definedName name="quote_date_1_8">NA()</definedName>
    <definedName name="quote_date_2">NA()</definedName>
    <definedName name="quote_date_2_1">NA()</definedName>
    <definedName name="quote_date_2_1_1">NA()</definedName>
    <definedName name="quote_date_2_1_1_1">NA()</definedName>
    <definedName name="quote_date_3">NA()</definedName>
    <definedName name="quote_date_3_1">NA()</definedName>
    <definedName name="quote_date_3_1_1">NA()</definedName>
    <definedName name="quote_date_3_1_1_1">NA()</definedName>
    <definedName name="quote_date_3_8">NA()</definedName>
    <definedName name="quote_date_4">NA()</definedName>
    <definedName name="quote_date_4_1">NA()</definedName>
    <definedName name="quote_date_4_1_1">NA()</definedName>
    <definedName name="quote_date_4_1_1_1">NA()</definedName>
    <definedName name="quote_date_4_1_1_1_1">NA()</definedName>
    <definedName name="quote_date_4_8">NA()</definedName>
    <definedName name="quote_date_5_1">NA()</definedName>
    <definedName name="quote_date_5_1_1">NA()</definedName>
    <definedName name="quote_date_5_1_1_1">NA()</definedName>
    <definedName name="quote_date_5_2">NA()</definedName>
    <definedName name="quote_date_6_1">NA()</definedName>
    <definedName name="quote_date_6_1_1">NA()</definedName>
    <definedName name="quote_date_6_1_1_1">NA()</definedName>
    <definedName name="quote_date_6_2">NA()</definedName>
    <definedName name="quote_date_7_1">NA()</definedName>
    <definedName name="quote_date_7_1_1">NA()</definedName>
    <definedName name="quote_date_7_2">NA()</definedName>
    <definedName name="quote_date_8">NA()</definedName>
    <definedName name="qwe" hidden="1">{#N/A,#N/A,TRUE,"Front";#N/A,#N/A,TRUE,"Simple Letter";#N/A,#N/A,TRUE,"Inside";#N/A,#N/A,TRUE,"Contents";#N/A,#N/A,TRUE,"Basis";#N/A,#N/A,TRUE,"Inclusions";#N/A,#N/A,TRUE,"Exclusions";#N/A,#N/A,TRUE,"Areas";#N/A,#N/A,TRUE,"Summary";#N/A,#N/A,TRUE,"Detail"}</definedName>
    <definedName name="qwertyu" hidden="1">{#N/A,#N/A,TRUE,"Front";#N/A,#N/A,TRUE,"Simple Letter";#N/A,#N/A,TRUE,"Inside";#N/A,#N/A,TRUE,"Contents";#N/A,#N/A,TRUE,"Basis";#N/A,#N/A,TRUE,"Inclusions";#N/A,#N/A,TRUE,"Exclusions";#N/A,#N/A,TRUE,"Areas";#N/A,#N/A,TRUE,"Summary";#N/A,#N/A,TRUE,"Detail"}</definedName>
    <definedName name="qwr">{#N/A,#N/A,TRUE,"Front";#N/A,#N/A,TRUE,"Simple Letter";#N/A,#N/A,TRUE,"Inside";#N/A,#N/A,TRUE,"Contents";#N/A,#N/A,TRUE,"Basis";#N/A,#N/A,TRUE,"Inclusions";#N/A,#N/A,TRUE,"Exclusions";#N/A,#N/A,TRUE,"Areas";#N/A,#N/A,TRUE,"Summary";#N/A,#N/A,TRUE,"Detail"}</definedName>
    <definedName name="Q행_1_1">NA()</definedName>
    <definedName name="Q행_1_1_1">NA()</definedName>
    <definedName name="Q행_1_2">NA()</definedName>
    <definedName name="Q행_2">NA()</definedName>
    <definedName name="r__3_1_1">NA()</definedName>
    <definedName name="r__3_1_1_1">NA()</definedName>
    <definedName name="r__3_1_2">NA()</definedName>
    <definedName name="r__3_2">NA()</definedName>
    <definedName name="raj_1">"#REF!"</definedName>
    <definedName name="Rajesh_1">"#REF!"</definedName>
    <definedName name="raman">{"Book1","Bhabuwa to Pindarn Link  Road (1 Km).xls","Gujeni  Link  Road (2 Km).xls"}</definedName>
    <definedName name="Ramkola_1">"#REF!"</definedName>
    <definedName name="range" hidden="1">#REF!</definedName>
    <definedName name="rar">{"Book1","Bhabuwa to Pindarn Link  Road (1 Km).xls","Gujeni  Link  Road (2 Km).xls"}</definedName>
    <definedName name="rav">{"Book1","Bhabuwa to Pindarn Link  Road (1 Km).xls","Gujeni  Link  Road (2 Km).xls"}</definedName>
    <definedName name="ravi" hidden="1">{#N/A,#N/A,TRUE,"Front";#N/A,#N/A,TRUE,"Simple Letter";#N/A,#N/A,TRUE,"Inside";#N/A,#N/A,TRUE,"Contents";#N/A,#N/A,TRUE,"Basis";#N/A,#N/A,TRUE,"Inclusions";#N/A,#N/A,TRUE,"Exclusions";#N/A,#N/A,TRUE,"Areas";#N/A,#N/A,TRUE,"Summary";#N/A,#N/A,TRUE,"Detail"}</definedName>
    <definedName name="ravt" hidden="1">#REF!</definedName>
    <definedName name="RCArea" hidden="1">#REF!</definedName>
    <definedName name="re4tghcbgjk" hidden="1">#REF!</definedName>
    <definedName name="Reconl" hidden="1">#REF!</definedName>
    <definedName name="rectangle26_1">"#REF!"</definedName>
    <definedName name="rectangle26_2">"#REF!"</definedName>
    <definedName name="rectangle26_3">"#REF!"</definedName>
    <definedName name="reeta">{"Book1","ADRAJ JANPAD YAOJAN Baker Ganj Choraha.xls"}</definedName>
    <definedName name="Ref._No.____17169_GA_2006">"range4"</definedName>
    <definedName name="region_type">NA()</definedName>
    <definedName name="region_type_1">NA()</definedName>
    <definedName name="region_type_1_1">NA()</definedName>
    <definedName name="region_type_1_1_1">NA()</definedName>
    <definedName name="region_type_1_1_1_1">NA()</definedName>
    <definedName name="region_type_1_1_1_1_1">NA()</definedName>
    <definedName name="region_type_1_1_1_1_1_1">NA()</definedName>
    <definedName name="region_type_1_1_1_1_1_1_1">NA()</definedName>
    <definedName name="region_type_1_8">NA()</definedName>
    <definedName name="region_type_2">NA()</definedName>
    <definedName name="region_type_2_1">NA()</definedName>
    <definedName name="region_type_2_1_1">NA()</definedName>
    <definedName name="region_type_2_1_1_1">NA()</definedName>
    <definedName name="region_type_3">NA()</definedName>
    <definedName name="region_type_3_1">NA()</definedName>
    <definedName name="region_type_3_1_1">NA()</definedName>
    <definedName name="region_type_3_1_1_1">NA()</definedName>
    <definedName name="region_type_3_8">NA()</definedName>
    <definedName name="region_type_4">NA()</definedName>
    <definedName name="region_type_4_1">NA()</definedName>
    <definedName name="region_type_4_1_1">NA()</definedName>
    <definedName name="region_type_4_1_1_1">NA()</definedName>
    <definedName name="region_type_4_1_1_1_1">NA()</definedName>
    <definedName name="region_type_4_8">NA()</definedName>
    <definedName name="region_type_5_1">NA()</definedName>
    <definedName name="region_type_5_1_1">NA()</definedName>
    <definedName name="region_type_5_1_1_1">NA()</definedName>
    <definedName name="region_type_5_2">NA()</definedName>
    <definedName name="region_type_6_1">NA()</definedName>
    <definedName name="region_type_6_1_1">NA()</definedName>
    <definedName name="region_type_6_1_1_1">NA()</definedName>
    <definedName name="region_type_6_2">NA()</definedName>
    <definedName name="region_type_7_1">NA()</definedName>
    <definedName name="region_type_7_1_1">NA()</definedName>
    <definedName name="region_type_7_2">NA()</definedName>
    <definedName name="region_type_8">NA()</definedName>
    <definedName name="rel_1">NA()</definedName>
    <definedName name="rel_1_1">NA()</definedName>
    <definedName name="rel_2">NA()</definedName>
    <definedName name="rel_2_1">NA()</definedName>
    <definedName name="rel_4">NA()</definedName>
    <definedName name="rel_4_1">NA()</definedName>
    <definedName name="rel_4_2">NA()</definedName>
    <definedName name="repeat_1">"#REF!"</definedName>
    <definedName name="repeat_2">"#REF!"</definedName>
    <definedName name="repeat_3">"#REF!"</definedName>
    <definedName name="report2" hidden="1">{#N/A,#N/A,TRUE,"Front";#N/A,#N/A,TRUE,"Simple Letter";#N/A,#N/A,TRUE,"Inside";#N/A,#N/A,TRUE,"Contents";#N/A,#N/A,TRUE,"Basis";#N/A,#N/A,TRUE,"Inclusions";#N/A,#N/A,TRUE,"Exclusions";#N/A,#N/A,TRUE,"Areas";#N/A,#N/A,TRUE,"Summary";#N/A,#N/A,TRUE,"Detail"}</definedName>
    <definedName name="request_delivery">NA()</definedName>
    <definedName name="request_delivery_1">NA()</definedName>
    <definedName name="request_delivery_1_1">NA()</definedName>
    <definedName name="request_delivery_1_1_1">NA()</definedName>
    <definedName name="request_delivery_1_1_1_1">NA()</definedName>
    <definedName name="request_delivery_1_1_1_1_1">NA()</definedName>
    <definedName name="request_delivery_1_1_1_1_1_1">NA()</definedName>
    <definedName name="request_delivery_1_1_1_1_1_1_1">NA()</definedName>
    <definedName name="request_delivery_1_8">NA()</definedName>
    <definedName name="request_delivery_2">NA()</definedName>
    <definedName name="request_delivery_2_1">NA()</definedName>
    <definedName name="request_delivery_2_1_1">NA()</definedName>
    <definedName name="request_delivery_2_1_1_1">NA()</definedName>
    <definedName name="request_delivery_3">NA()</definedName>
    <definedName name="request_delivery_3_1">NA()</definedName>
    <definedName name="request_delivery_3_1_1">NA()</definedName>
    <definedName name="request_delivery_3_1_1_1">NA()</definedName>
    <definedName name="request_delivery_3_8">NA()</definedName>
    <definedName name="request_delivery_4">NA()</definedName>
    <definedName name="request_delivery_4_1">NA()</definedName>
    <definedName name="request_delivery_4_1_1">NA()</definedName>
    <definedName name="request_delivery_4_1_1_1">NA()</definedName>
    <definedName name="request_delivery_4_1_1_1_1">NA()</definedName>
    <definedName name="request_delivery_4_8">NA()</definedName>
    <definedName name="request_delivery_5_1">NA()</definedName>
    <definedName name="request_delivery_5_1_1">NA()</definedName>
    <definedName name="request_delivery_5_1_1_1">NA()</definedName>
    <definedName name="request_delivery_5_2">NA()</definedName>
    <definedName name="request_delivery_6_1">NA()</definedName>
    <definedName name="request_delivery_6_1_1">NA()</definedName>
    <definedName name="request_delivery_6_1_1_1">NA()</definedName>
    <definedName name="request_delivery_6_2">NA()</definedName>
    <definedName name="request_delivery_7_1">NA()</definedName>
    <definedName name="request_delivery_7_1_1">NA()</definedName>
    <definedName name="request_delivery_7_2">NA()</definedName>
    <definedName name="request_delivery_8">NA()</definedName>
    <definedName name="reqw">{"Book1","ADRAJ JANPAD YAOJAN Baker Ganj Choraha.xls"}</definedName>
    <definedName name="retw" hidden="1">#REF!</definedName>
    <definedName name="Rev_1">NA()</definedName>
    <definedName name="Rev_1_1">NA()</definedName>
    <definedName name="Rev_2">NA()</definedName>
    <definedName name="Rev_2_1">NA()</definedName>
    <definedName name="Rev_4">NA()</definedName>
    <definedName name="Rev_4_1">NA()</definedName>
    <definedName name="Rev_4_2">NA()</definedName>
    <definedName name="rgrgrg_1_1">NA()</definedName>
    <definedName name="rgrgrg_1_1_1">NA()</definedName>
    <definedName name="rgrgrg_1_2">NA()</definedName>
    <definedName name="rgrgrg_2">NA()</definedName>
    <definedName name="rig_1">NA()</definedName>
    <definedName name="rig_1_1">NA()</definedName>
    <definedName name="rig_2">NA()</definedName>
    <definedName name="rig_2_1">NA()</definedName>
    <definedName name="rig_4">NA()</definedName>
    <definedName name="rig_4_1">NA()</definedName>
    <definedName name="rig_4_2">NA()</definedName>
    <definedName name="Roadlistnew">OFFSET(#REF!,1,0,COUNTA(#REF!)-1,1)</definedName>
    <definedName name="Roadlistprarup2">OFFSET(#REF!,1,0,COUNTA(#REF!)-1,1)</definedName>
    <definedName name="robot_1">NA()</definedName>
    <definedName name="robot_1_1">NA()</definedName>
    <definedName name="robot_2">NA()</definedName>
    <definedName name="robot_2_1">NA()</definedName>
    <definedName name="robot_4">NA()</definedName>
    <definedName name="robot_4_1">NA()</definedName>
    <definedName name="robot_4_2">NA()</definedName>
    <definedName name="rosid_1">NA()</definedName>
    <definedName name="rosid_1_1">NA()</definedName>
    <definedName name="rosid_2">NA()</definedName>
    <definedName name="rosid_2_1">NA()</definedName>
    <definedName name="rosid_4">NA()</definedName>
    <definedName name="rosid_4_1">NA()</definedName>
    <definedName name="rosid_4_2">NA()</definedName>
    <definedName name="row1_3_1_1">NA()</definedName>
    <definedName name="row1_3_1_1_1">NA()</definedName>
    <definedName name="row1_3_1_2">NA()</definedName>
    <definedName name="row1_3_2">NA()</definedName>
    <definedName name="rowgul_1">"#REF!"</definedName>
    <definedName name="rowhp1_1">"#REF!"</definedName>
    <definedName name="rp" hidden="1">{"'Sheet1'!$A$4386:$N$4591"}</definedName>
    <definedName name="Rs.">"D6+D7+D8"</definedName>
    <definedName name="rt_Udrain_1">"#REF!"</definedName>
    <definedName name="rt5.6mm_1">"#REF!"</definedName>
    <definedName name="rtBricsIstclass_1">"#REF!"</definedName>
    <definedName name="rtCementTonne_1">"#REF!"</definedName>
    <definedName name="rtcmt_1">"#REF!"</definedName>
    <definedName name="rtCRMB_1">"#REF!"</definedName>
    <definedName name="rtEWex_1">"#REF!"</definedName>
    <definedName name="rtHP_1">"#REF!"</definedName>
    <definedName name="rwwty">{"Book1","September 2007 A,B 30-09-07.xls"}</definedName>
    <definedName name="R행_1_1">NA()</definedName>
    <definedName name="R행_1_1_1">NA()</definedName>
    <definedName name="R행_1_2">NA()</definedName>
    <definedName name="R행_2">NA()</definedName>
    <definedName name="S">{#N/A,#N/A,TRUE,"Front";#N/A,#N/A,TRUE,"Simple Letter";#N/A,#N/A,TRUE,"Inside";#N/A,#N/A,TRUE,"Contents";#N/A,#N/A,TRUE,"Basis";#N/A,#N/A,TRUE,"Inclusions";#N/A,#N/A,TRUE,"Exclusions";#N/A,#N/A,TRUE,"Areas";#N/A,#N/A,TRUE,"Summary";#N/A,#N/A,TRUE,"Detail"}</definedName>
    <definedName name="S.F" hidden="1">#REF!</definedName>
    <definedName name="s_1">"#REF!"</definedName>
    <definedName name="s_1_1">NA()</definedName>
    <definedName name="s_1_1_1">NA()</definedName>
    <definedName name="s_1_2">NA()</definedName>
    <definedName name="s_2">NA()</definedName>
    <definedName name="s_3_1_1">NA()</definedName>
    <definedName name="s_3_1_1_1">NA()</definedName>
    <definedName name="s_3_1_2">NA()</definedName>
    <definedName name="s_3_2">NA()</definedName>
    <definedName name="sah_1">"#REF!"</definedName>
    <definedName name="sak_1">"#REF!"</definedName>
    <definedName name="Sale_Price">#REF!:#REF!</definedName>
    <definedName name="Sanitary">"$#REF!.$#REF!$#REF!"</definedName>
    <definedName name="SANJAY_1_1">NA()</definedName>
    <definedName name="SANJAY_1_1_1">NA()</definedName>
    <definedName name="SANJAY_1_2">NA()</definedName>
    <definedName name="SANJAY_2">NA()</definedName>
    <definedName name="santosh">{"Book1","ADRAJ JANPAD YAOJAN Baker Ganj Choraha.xls"}</definedName>
    <definedName name="sat">{"Book1","ADRAJ JANPAD YAOJAN Baker Ganj Choraha.xls"}</definedName>
    <definedName name="SC_1">NA()</definedName>
    <definedName name="SC_1_1">NA()</definedName>
    <definedName name="SC_1_1_1">NA()</definedName>
    <definedName name="SC_1_1_1_1">NA()</definedName>
    <definedName name="SC_1_1_1_1_1">NA()</definedName>
    <definedName name="SC_1_1_1_1_1_1">NA()</definedName>
    <definedName name="SC_1_1_1_1_1_1_1">NA()</definedName>
    <definedName name="SC_1_8">NA()</definedName>
    <definedName name="SC_2">NA()</definedName>
    <definedName name="SC_2_1">NA()</definedName>
    <definedName name="SC_2_1_1">NA()</definedName>
    <definedName name="SC_2_1_1_1">NA()</definedName>
    <definedName name="SC_3">NA()</definedName>
    <definedName name="SC_3_1">NA()</definedName>
    <definedName name="SC_3_1_1">NA()</definedName>
    <definedName name="SC_3_1_1_1">NA()</definedName>
    <definedName name="SC_3_8">NA()</definedName>
    <definedName name="SC_4">NA()</definedName>
    <definedName name="SC_4_1">NA()</definedName>
    <definedName name="SC_4_1_1">NA()</definedName>
    <definedName name="SC_4_1_1_1">NA()</definedName>
    <definedName name="SC_4_1_1_1_1">NA()</definedName>
    <definedName name="SC_4_8">NA()</definedName>
    <definedName name="SC_5_1">NA()</definedName>
    <definedName name="SC_5_1_1">NA()</definedName>
    <definedName name="SC_5_1_1_1">NA()</definedName>
    <definedName name="SC_5_2">NA()</definedName>
    <definedName name="SC_6_1">NA()</definedName>
    <definedName name="SC_6_1_1">NA()</definedName>
    <definedName name="SC_6_1_1_1">NA()</definedName>
    <definedName name="SC_6_2">NA()</definedName>
    <definedName name="SC_7_1">NA()</definedName>
    <definedName name="SC_7_1_1">NA()</definedName>
    <definedName name="SC_7_2">NA()</definedName>
    <definedName name="SC_8">NA()</definedName>
    <definedName name="schedule.nos" hidden="1">#REF!</definedName>
    <definedName name="SD" localSheetId="8" hidden="1">#REF!</definedName>
    <definedName name="SD" localSheetId="3" hidden="1">#REF!</definedName>
    <definedName name="SD" hidden="1">#REF!</definedName>
    <definedName name="sdadasd_1_1">NA()</definedName>
    <definedName name="sdadasd_1_1_1">NA()</definedName>
    <definedName name="sdadasd_1_2">NA()</definedName>
    <definedName name="sdadasd_2">NA()</definedName>
    <definedName name="sdas_1_1">NA()</definedName>
    <definedName name="sdas_1_1_1">NA()</definedName>
    <definedName name="sdas_1_2">NA()</definedName>
    <definedName name="sdas_2">NA()</definedName>
    <definedName name="Sdate_1">NA()</definedName>
    <definedName name="Sdate_1_1">NA()</definedName>
    <definedName name="Sdate_2">NA()</definedName>
    <definedName name="Sdate_2_1">NA()</definedName>
    <definedName name="Sdate_4">NA()</definedName>
    <definedName name="Sdate_4_1">NA()</definedName>
    <definedName name="Sdate_4_2">NA()</definedName>
    <definedName name="sdbcc" hidden="1">#REF!</definedName>
    <definedName name="sdcsxcvs" hidden="1">{"'Typical Costs Estimates'!$C$158:$H$161"}</definedName>
    <definedName name="sdcsxcvs_1" hidden="1">{"'Typical Costs Estimates'!$C$158:$H$161"}</definedName>
    <definedName name="sdcsxcvs_2" hidden="1">{"'Typical Costs Estimates'!$C$158:$H$161"}</definedName>
    <definedName name="sdcsxcvs_3" hidden="1">{"'Typical Costs Estimates'!$C$158:$H$161"}</definedName>
    <definedName name="sdd" hidden="1">{#N/A,#N/A,TRUE,"Front";#N/A,#N/A,TRUE,"Simple Letter";#N/A,#N/A,TRUE,"Inside";#N/A,#N/A,TRUE,"Contents";#N/A,#N/A,TRUE,"Basis";#N/A,#N/A,TRUE,"Inclusions";#N/A,#N/A,TRUE,"Exclusions";#N/A,#N/A,TRUE,"Areas";#N/A,#N/A,TRUE,"Summary";#N/A,#N/A,TRUE,"Detail"}</definedName>
    <definedName name="sdfasd_1_1">NA()</definedName>
    <definedName name="sdfasd_1_1_1">NA()</definedName>
    <definedName name="sdfasd_1_2">NA()</definedName>
    <definedName name="sdfasd_2">NA()</definedName>
    <definedName name="sdfg" hidden="1">#REF!</definedName>
    <definedName name="sdfs" hidden="1">#REF!</definedName>
    <definedName name="sdpl_1">NA()</definedName>
    <definedName name="sdpl_2">NA()</definedName>
    <definedName name="SDPLBS_1">NA()</definedName>
    <definedName name="SDPLBS_2">NA()</definedName>
    <definedName name="SDPLFA_1">NA()</definedName>
    <definedName name="SDPLFA_2">NA()</definedName>
    <definedName name="SDPLPL_1">NA()</definedName>
    <definedName name="SDPLPL_2">NA()</definedName>
    <definedName name="sdsf_1_1">NA()</definedName>
    <definedName name="sdsf_1_1_1">NA()</definedName>
    <definedName name="sdsf_1_2">NA()</definedName>
    <definedName name="sdsf_2">NA()</definedName>
    <definedName name="se_1_1">NA()</definedName>
    <definedName name="se_1_1_1">NA()</definedName>
    <definedName name="se_1_2">NA()</definedName>
    <definedName name="se_2">NA()</definedName>
    <definedName name="sec_deposit_1">NA()</definedName>
    <definedName name="sec_deposit_2">NA()</definedName>
    <definedName name="secured_1">NA()</definedName>
    <definedName name="secured_2">NA()</definedName>
    <definedName name="Self">{"Book1","Bhabuwa to Pindarn Link  Road (1 Km).xls","Gujeni  Link  Road (2 Km).xls"}</definedName>
    <definedName name="sencount" hidden="1">1</definedName>
    <definedName name="sfssf" hidden="1">#REF!</definedName>
    <definedName name="shape.codes" hidden="1">#REF!</definedName>
    <definedName name="she_1">"#REF!"</definedName>
    <definedName name="SheduleTotal">"R27C4"</definedName>
    <definedName name="sheet1">{#N/A,#N/A,TRUE,"Front";#N/A,#N/A,TRUE,"Simple Letter";#N/A,#N/A,TRUE,"Inside";#N/A,#N/A,TRUE,"Contents";#N/A,#N/A,TRUE,"Basis";#N/A,#N/A,TRUE,"Inclusions";#N/A,#N/A,TRUE,"Exclusions";#N/A,#N/A,TRUE,"Areas";#N/A,#N/A,TRUE,"Summary";#N/A,#N/A,TRUE,"Detail"}</definedName>
    <definedName name="Sheet2">{#N/A,#N/A,TRUE,"Front";#N/A,#N/A,TRUE,"Simple Letter";#N/A,#N/A,TRUE,"Inside";#N/A,#N/A,TRUE,"Contents";#N/A,#N/A,TRUE,"Basis";#N/A,#N/A,TRUE,"Inclusions";#N/A,#N/A,TRUE,"Exclusions";#N/A,#N/A,TRUE,"Areas";#N/A,#N/A,TRUE,"Summary";#N/A,#N/A,TRUE,"Detail"}</definedName>
    <definedName name="SHT">RIGHT(CELL("FILENAME",INDIRECT("A1")),LEN(CELL("FILENAME",INDIRECT("A1")))-FIND("]",CELL("FILENAME",INDIRECT("A1"))))</definedName>
    <definedName name="shuttering" hidden="1">{#N/A,#N/A,TRUE,"Front";#N/A,#N/A,TRUE,"Simple Letter";#N/A,#N/A,TRUE,"Inside";#N/A,#N/A,TRUE,"Contents";#N/A,#N/A,TRUE,"Basis";#N/A,#N/A,TRUE,"Inclusions";#N/A,#N/A,TRUE,"Exclusions";#N/A,#N/A,TRUE,"Areas";#N/A,#N/A,TRUE,"Summary";#N/A,#N/A,TRUE,"Detail"}</definedName>
    <definedName name="sid_1">"#REF!"</definedName>
    <definedName name="SIGLINE1">NA()</definedName>
    <definedName name="SIGLINE1_1">NA()</definedName>
    <definedName name="SIGLINE1_1_1">NA()</definedName>
    <definedName name="SIGLINE1_1_1_1">NA()</definedName>
    <definedName name="SIGLINE1_1_1_1_1">NA()</definedName>
    <definedName name="SIGLINE1_1_1_1_1_1">NA()</definedName>
    <definedName name="SIGLINE1_1_1_1_1_1_1">NA()</definedName>
    <definedName name="SIGLINE1_1_1_1_1_1_1_1">NA()</definedName>
    <definedName name="SIGLINE1_1_8">NA()</definedName>
    <definedName name="SIGLINE1_2">NA()</definedName>
    <definedName name="SIGLINE1_2_1">NA()</definedName>
    <definedName name="SIGLINE1_2_1_1">NA()</definedName>
    <definedName name="SIGLINE1_2_1_1_1">NA()</definedName>
    <definedName name="SIGLINE1_3">NA()</definedName>
    <definedName name="SIGLINE1_3_1">NA()</definedName>
    <definedName name="SIGLINE1_3_1_1">NA()</definedName>
    <definedName name="SIGLINE1_3_1_1_1">NA()</definedName>
    <definedName name="SIGLINE1_3_8">NA()</definedName>
    <definedName name="SIGLINE1_4">NA()</definedName>
    <definedName name="SIGLINE1_4_1">NA()</definedName>
    <definedName name="SIGLINE1_4_1_1">NA()</definedName>
    <definedName name="SIGLINE1_4_1_1_1">NA()</definedName>
    <definedName name="SIGLINE1_4_1_1_1_1">NA()</definedName>
    <definedName name="SIGLINE1_4_8">NA()</definedName>
    <definedName name="SIGLINE1_5_1">NA()</definedName>
    <definedName name="SIGLINE1_5_1_1">NA()</definedName>
    <definedName name="SIGLINE1_5_1_1_1">NA()</definedName>
    <definedName name="SIGLINE1_5_2">NA()</definedName>
    <definedName name="SIGLINE1_6_1">NA()</definedName>
    <definedName name="SIGLINE1_6_1_1">NA()</definedName>
    <definedName name="SIGLINE1_6_1_1_1">NA()</definedName>
    <definedName name="SIGLINE1_6_2">NA()</definedName>
    <definedName name="SIGLINE1_7_1">NA()</definedName>
    <definedName name="SIGLINE1_7_1_1">NA()</definedName>
    <definedName name="SIGLINE1_7_2">NA()</definedName>
    <definedName name="SIGLINE1_8">NA()</definedName>
    <definedName name="SIGLINE2">NA()</definedName>
    <definedName name="SIGLINE2_1">NA()</definedName>
    <definedName name="SIGLINE2_1_1">NA()</definedName>
    <definedName name="SIGLINE2_1_1_1">NA()</definedName>
    <definedName name="SIGLINE2_1_1_1_1">NA()</definedName>
    <definedName name="SIGLINE2_1_1_1_1_1">NA()</definedName>
    <definedName name="SIGLINE2_1_1_1_1_1_1">NA()</definedName>
    <definedName name="SIGLINE2_1_1_1_1_1_1_1">NA()</definedName>
    <definedName name="SIGLINE2_1_8">NA()</definedName>
    <definedName name="SIGLINE2_2">NA()</definedName>
    <definedName name="SIGLINE2_2_1">NA()</definedName>
    <definedName name="SIGLINE2_2_1_1">NA()</definedName>
    <definedName name="SIGLINE2_2_1_1_1">NA()</definedName>
    <definedName name="SIGLINE2_3">NA()</definedName>
    <definedName name="SIGLINE2_3_1">NA()</definedName>
    <definedName name="SIGLINE2_3_1_1">NA()</definedName>
    <definedName name="SIGLINE2_3_1_1_1">NA()</definedName>
    <definedName name="SIGLINE2_3_8">NA()</definedName>
    <definedName name="SIGLINE2_4">NA()</definedName>
    <definedName name="SIGLINE2_4_1">NA()</definedName>
    <definedName name="SIGLINE2_4_1_1">NA()</definedName>
    <definedName name="SIGLINE2_4_1_1_1">NA()</definedName>
    <definedName name="SIGLINE2_4_1_1_1_1">NA()</definedName>
    <definedName name="SIGLINE2_4_8">NA()</definedName>
    <definedName name="SIGLINE2_5_1">NA()</definedName>
    <definedName name="SIGLINE2_5_1_1">NA()</definedName>
    <definedName name="SIGLINE2_5_1_1_1">NA()</definedName>
    <definedName name="SIGLINE2_5_2">NA()</definedName>
    <definedName name="SIGLINE2_6_1">NA()</definedName>
    <definedName name="SIGLINE2_6_1_1">NA()</definedName>
    <definedName name="SIGLINE2_6_1_1_1">NA()</definedName>
    <definedName name="SIGLINE2_6_2">NA()</definedName>
    <definedName name="SIGLINE2_7_1">NA()</definedName>
    <definedName name="SIGLINE2_7_1_1">NA()</definedName>
    <definedName name="SIGLINE2_7_2">NA()</definedName>
    <definedName name="SIGLINE2_8">NA()</definedName>
    <definedName name="SIGLINE3">NA()</definedName>
    <definedName name="SIGLINE3_1">NA()</definedName>
    <definedName name="SIGLINE3_1_1">NA()</definedName>
    <definedName name="SIGLINE3_1_1_1">NA()</definedName>
    <definedName name="SIGLINE3_1_1_1_1">NA()</definedName>
    <definedName name="SIGLINE3_1_1_1_1_1">NA()</definedName>
    <definedName name="SIGLINE3_1_1_1_1_1_1">NA()</definedName>
    <definedName name="SIGLINE3_1_1_1_1_1_1_1">NA()</definedName>
    <definedName name="SIGLINE3_1_8">NA()</definedName>
    <definedName name="SIGLINE3_2">NA()</definedName>
    <definedName name="SIGLINE3_2_1">NA()</definedName>
    <definedName name="SIGLINE3_2_1_1">NA()</definedName>
    <definedName name="SIGLINE3_2_1_1_1">NA()</definedName>
    <definedName name="SIGLINE3_3">NA()</definedName>
    <definedName name="SIGLINE3_3_1">NA()</definedName>
    <definedName name="SIGLINE3_3_1_1">NA()</definedName>
    <definedName name="SIGLINE3_3_1_1_1">NA()</definedName>
    <definedName name="SIGLINE3_3_8">NA()</definedName>
    <definedName name="SIGLINE3_4">NA()</definedName>
    <definedName name="SIGLINE3_4_1">NA()</definedName>
    <definedName name="SIGLINE3_4_1_1">NA()</definedName>
    <definedName name="SIGLINE3_4_1_1_1">NA()</definedName>
    <definedName name="SIGLINE3_4_1_1_1_1">NA()</definedName>
    <definedName name="SIGLINE3_4_8">NA()</definedName>
    <definedName name="SIGLINE3_5_1">NA()</definedName>
    <definedName name="SIGLINE3_5_1_1">NA()</definedName>
    <definedName name="SIGLINE3_5_1_1_1">NA()</definedName>
    <definedName name="SIGLINE3_5_2">NA()</definedName>
    <definedName name="SIGLINE3_6_1">NA()</definedName>
    <definedName name="SIGLINE3_6_1_1">NA()</definedName>
    <definedName name="SIGLINE3_6_1_1_1">NA()</definedName>
    <definedName name="SIGLINE3_6_2">NA()</definedName>
    <definedName name="SIGLINE3_7_1">NA()</definedName>
    <definedName name="SIGLINE3_7_1_1">NA()</definedName>
    <definedName name="SIGLINE3_7_2">NA()</definedName>
    <definedName name="SIGLINE3_8">NA()</definedName>
    <definedName name="SIGLINE4">NA()</definedName>
    <definedName name="SIGLINE4_1">NA()</definedName>
    <definedName name="SIGLINE4_1_1">NA()</definedName>
    <definedName name="SIGLINE4_1_1_1">NA()</definedName>
    <definedName name="SIGLINE4_1_1_1_1">NA()</definedName>
    <definedName name="SIGLINE4_1_1_1_1_1">NA()</definedName>
    <definedName name="SIGLINE4_1_1_1_1_1_1">NA()</definedName>
    <definedName name="SIGLINE4_1_1_1_1_1_1_1">NA()</definedName>
    <definedName name="SIGLINE4_1_8">NA()</definedName>
    <definedName name="SIGLINE4_2">NA()</definedName>
    <definedName name="SIGLINE4_2_1">NA()</definedName>
    <definedName name="SIGLINE4_2_1_1">NA()</definedName>
    <definedName name="SIGLINE4_2_1_1_1">NA()</definedName>
    <definedName name="SIGLINE4_3">NA()</definedName>
    <definedName name="SIGLINE4_3_1">NA()</definedName>
    <definedName name="SIGLINE4_3_1_1">NA()</definedName>
    <definedName name="SIGLINE4_3_1_1_1">NA()</definedName>
    <definedName name="SIGLINE4_3_8">NA()</definedName>
    <definedName name="SIGLINE4_4">NA()</definedName>
    <definedName name="SIGLINE4_4_1">NA()</definedName>
    <definedName name="SIGLINE4_4_1_1">NA()</definedName>
    <definedName name="SIGLINE4_4_1_1_1">NA()</definedName>
    <definedName name="SIGLINE4_4_1_1_1_1">NA()</definedName>
    <definedName name="SIGLINE4_4_8">NA()</definedName>
    <definedName name="SIGLINE4_5_1">NA()</definedName>
    <definedName name="SIGLINE4_5_1_1">NA()</definedName>
    <definedName name="SIGLINE4_5_1_1_1">NA()</definedName>
    <definedName name="SIGLINE4_5_2">NA()</definedName>
    <definedName name="SIGLINE4_6_1">NA()</definedName>
    <definedName name="SIGLINE4_6_1_1">NA()</definedName>
    <definedName name="SIGLINE4_6_1_1_1">NA()</definedName>
    <definedName name="SIGLINE4_6_2">NA()</definedName>
    <definedName name="SIGLINE4_7_1">NA()</definedName>
    <definedName name="SIGLINE4_7_1_1">NA()</definedName>
    <definedName name="SIGLINE4_7_2">NA()</definedName>
    <definedName name="SIGLINE4_8">NA()</definedName>
    <definedName name="site.ref" hidden="1">#REF!</definedName>
    <definedName name="SiteEstablishmentandOH">5.5/100</definedName>
    <definedName name="ska" hidden="1">{#N/A,#N/A,TRUE,"Front";#N/A,#N/A,TRUE,"Simple Letter";#N/A,#N/A,TRUE,"Inside";#N/A,#N/A,TRUE,"Contents";#N/A,#N/A,TRUE,"Basis";#N/A,#N/A,TRUE,"Inclusions";#N/A,#N/A,TRUE,"Exclusions";#N/A,#N/A,TRUE,"Areas";#N/A,#N/A,TRUE,"Summary";#N/A,#N/A,TRUE,"Detail"}</definedName>
    <definedName name="skq" hidden="1">{#N/A,#N/A,TRUE,"Front";#N/A,#N/A,TRUE,"Simple Letter";#N/A,#N/A,TRUE,"Inside";#N/A,#N/A,TRUE,"Contents";#N/A,#N/A,TRUE,"Basis";#N/A,#N/A,TRUE,"Inclusions";#N/A,#N/A,TRUE,"Exclusions";#N/A,#N/A,TRUE,"Areas";#N/A,#N/A,TRUE,"Summary";#N/A,#N/A,TRUE,"Detail"}</definedName>
    <definedName name="SL_1">NA()</definedName>
    <definedName name="SL_2">NA()</definedName>
    <definedName name="SONBARSA">{#N/A,#N/A,TRUE,"Front";#N/A,#N/A,TRUE,"Simple Letter";#N/A,#N/A,TRUE,"Inside";#N/A,#N/A,TRUE,"Contents";#N/A,#N/A,TRUE,"Basis";#N/A,#N/A,TRUE,"Inclusions";#N/A,#N/A,TRUE,"Exclusions";#N/A,#N/A,TRUE,"Areas";#N/A,#N/A,TRUE,"Summary";#N/A,#N/A,TRUE,"Detail"}</definedName>
    <definedName name="sor_1">"#REF!"</definedName>
    <definedName name="SpecialPrice" hidden="1">#REF!</definedName>
    <definedName name="spfactor_3_1_1">NA()</definedName>
    <definedName name="spfactor_3_1_1_1">NA()</definedName>
    <definedName name="spfactor_3_1_2">NA()</definedName>
    <definedName name="spfactor_3_2">NA()</definedName>
    <definedName name="SRB" hidden="1">{"'Sheet1'!$A$4386:$N$4591"}</definedName>
    <definedName name="ss" hidden="1">{#N/A,#N/A,TRUE,"Front";#N/A,#N/A,TRUE,"Simple Letter";#N/A,#N/A,TRUE,"Inside";#N/A,#N/A,TRUE,"Contents";#N/A,#N/A,TRUE,"Basis";#N/A,#N/A,TRUE,"Inclusions";#N/A,#N/A,TRUE,"Exclusions";#N/A,#N/A,TRUE,"Areas";#N/A,#N/A,TRUE,"Summary";#N/A,#N/A,TRUE,"Detail"}</definedName>
    <definedName name="ss_1">"#REF!"</definedName>
    <definedName name="SS_POIYTRT" hidden="1">#REF!</definedName>
    <definedName name="sslab">65</definedName>
    <definedName name="sss_1">NA()</definedName>
    <definedName name="sss_2">NA()</definedName>
    <definedName name="st" hidden="1">{#N/A,#N/A,TRUE,"Front";#N/A,#N/A,TRUE,"Simple Letter";#N/A,#N/A,TRUE,"Inside";#N/A,#N/A,TRUE,"Contents";#N/A,#N/A,TRUE,"Basis";#N/A,#N/A,TRUE,"Inclusions";#N/A,#N/A,TRUE,"Exclusions";#N/A,#N/A,TRUE,"Areas";#N/A,#N/A,TRUE,"Summary";#N/A,#N/A,TRUE,"Detail"}</definedName>
    <definedName name="StartValue">42.5392330383481</definedName>
    <definedName name="StepValue">0.453097345132744</definedName>
    <definedName name="sTONEsOLING_1">"#REF!"</definedName>
    <definedName name="Storages_1_1">NA()</definedName>
    <definedName name="Storages_1_1_1">NA()</definedName>
    <definedName name="Storages_1_2">NA()</definedName>
    <definedName name="Storages_2">NA()</definedName>
    <definedName name="StrID_1">NA()</definedName>
    <definedName name="StrID_1_1">NA()</definedName>
    <definedName name="StrID_2">NA()</definedName>
    <definedName name="StrID_2_1">NA()</definedName>
    <definedName name="StrID_4">NA()</definedName>
    <definedName name="StrID_4_1">NA()</definedName>
    <definedName name="StrID_4_2">NA()</definedName>
    <definedName name="Subject_1">NA()</definedName>
    <definedName name="Subject_1_1">NA()</definedName>
    <definedName name="Subject_2">NA()</definedName>
    <definedName name="Subject_2_1">NA()</definedName>
    <definedName name="Subject_4">NA()</definedName>
    <definedName name="Subject_4_1">NA()</definedName>
    <definedName name="Subject_4_2">NA()</definedName>
    <definedName name="summ" hidden="1">{#N/A,#N/A,TRUE,"Front";#N/A,#N/A,TRUE,"Simple Letter";#N/A,#N/A,TRUE,"Inside";#N/A,#N/A,TRUE,"Contents";#N/A,#N/A,TRUE,"Basis";#N/A,#N/A,TRUE,"Inclusions";#N/A,#N/A,TRUE,"Exclusions";#N/A,#N/A,TRUE,"Areas";#N/A,#N/A,TRUE,"Summary";#N/A,#N/A,TRUE,"Detail"}</definedName>
    <definedName name="SUMMAINT">NA()</definedName>
    <definedName name="SUMMAINT_1">NA()</definedName>
    <definedName name="SUMMAINT_1_1">NA()</definedName>
    <definedName name="SUMMAINT_1_1_1">NA()</definedName>
    <definedName name="SUMMAINT_1_1_1_1">NA()</definedName>
    <definedName name="SUMMAINT_1_1_1_1_1">NA()</definedName>
    <definedName name="SUMMAINT_1_1_1_1_1_1">NA()</definedName>
    <definedName name="SUMMAINT_1_1_1_1_1_1_1">NA()</definedName>
    <definedName name="SUMMAINT_1_8">NA()</definedName>
    <definedName name="SUMMAINT_2">NA()</definedName>
    <definedName name="SUMMAINT_2_1">NA()</definedName>
    <definedName name="SUMMAINT_2_1_1">NA()</definedName>
    <definedName name="SUMMAINT_2_1_1_1">NA()</definedName>
    <definedName name="SUMMAINT_3">NA()</definedName>
    <definedName name="SUMMAINT_3_1">NA()</definedName>
    <definedName name="SUMMAINT_3_1_1">NA()</definedName>
    <definedName name="SUMMAINT_3_1_1_1">NA()</definedName>
    <definedName name="SUMMAINT_3_8">NA()</definedName>
    <definedName name="SUMMAINT_4">NA()</definedName>
    <definedName name="SUMMAINT_4_1">NA()</definedName>
    <definedName name="SUMMAINT_4_1_1">NA()</definedName>
    <definedName name="SUMMAINT_4_1_1_1">NA()</definedName>
    <definedName name="SUMMAINT_4_1_1_1_1">NA()</definedName>
    <definedName name="SUMMAINT_4_8">NA()</definedName>
    <definedName name="SUMMAINT_5_1">NA()</definedName>
    <definedName name="SUMMAINT_5_1_1">NA()</definedName>
    <definedName name="SUMMAINT_5_1_1_1">NA()</definedName>
    <definedName name="SUMMAINT_5_2">NA()</definedName>
    <definedName name="SUMMAINT_6_1">NA()</definedName>
    <definedName name="SUMMAINT_6_1_1">NA()</definedName>
    <definedName name="SUMMAINT_6_1_1_1">NA()</definedName>
    <definedName name="SUMMAINT_6_2">NA()</definedName>
    <definedName name="SUMMAINT_7_1">NA()</definedName>
    <definedName name="SUMMAINT_7_1_1">NA()</definedName>
    <definedName name="SUMMAINT_7_2">NA()</definedName>
    <definedName name="SUMMAINT_8">NA()</definedName>
    <definedName name="SUMPROD">NA()</definedName>
    <definedName name="SUMPROD_1">NA()</definedName>
    <definedName name="SUMPROD_1_1">NA()</definedName>
    <definedName name="SUMPROD_1_1_1">NA()</definedName>
    <definedName name="SUMPROD_1_1_1_1">NA()</definedName>
    <definedName name="SUMPROD_1_1_1_1_1">NA()</definedName>
    <definedName name="SUMPROD_1_1_1_1_1_1">NA()</definedName>
    <definedName name="SUMPROD_1_1_1_1_1_1_1">NA()</definedName>
    <definedName name="SUMPROD_1_8">NA()</definedName>
    <definedName name="SUMPROD_2">NA()</definedName>
    <definedName name="SUMPROD_2_1">NA()</definedName>
    <definedName name="SUMPROD_2_1_1">NA()</definedName>
    <definedName name="SUMPROD_2_1_1_1">NA()</definedName>
    <definedName name="SUMPROD_3">NA()</definedName>
    <definedName name="SUMPROD_3_1">NA()</definedName>
    <definedName name="SUMPROD_3_1_1">NA()</definedName>
    <definedName name="SUMPROD_3_1_1_1">NA()</definedName>
    <definedName name="SUMPROD_3_8">NA()</definedName>
    <definedName name="SUMPROD_4">NA()</definedName>
    <definedName name="SUMPROD_4_1">NA()</definedName>
    <definedName name="SUMPROD_4_1_1">NA()</definedName>
    <definedName name="SUMPROD_4_1_1_1">NA()</definedName>
    <definedName name="SUMPROD_4_1_1_1_1">NA()</definedName>
    <definedName name="SUMPROD_4_8">NA()</definedName>
    <definedName name="SUMPROD_5_1">NA()</definedName>
    <definedName name="SUMPROD_5_1_1">NA()</definedName>
    <definedName name="SUMPROD_5_1_1_1">NA()</definedName>
    <definedName name="SUMPROD_5_2">NA()</definedName>
    <definedName name="SUMPROD_6_1">NA()</definedName>
    <definedName name="SUMPROD_6_1_1">NA()</definedName>
    <definedName name="SUMPROD_6_1_1_1">NA()</definedName>
    <definedName name="SUMPROD_6_2">NA()</definedName>
    <definedName name="SUMPROD_7_1">NA()</definedName>
    <definedName name="SUMPROD_7_1_1">NA()</definedName>
    <definedName name="SUMPROD_7_2">NA()</definedName>
    <definedName name="SUMPROD_8">NA()</definedName>
    <definedName name="SUMSERV">NA()</definedName>
    <definedName name="SUMSERV_1">NA()</definedName>
    <definedName name="SUMSERV_1_1">NA()</definedName>
    <definedName name="SUMSERV_1_1_1">NA()</definedName>
    <definedName name="SUMSERV_1_1_1_1">NA()</definedName>
    <definedName name="SUMSERV_1_1_1_1_1">NA()</definedName>
    <definedName name="SUMSERV_1_1_1_1_1_1">NA()</definedName>
    <definedName name="SUMSERV_1_1_1_1_1_1_1">NA()</definedName>
    <definedName name="SUMSERV_1_8">NA()</definedName>
    <definedName name="SUMSERV_2">NA()</definedName>
    <definedName name="SUMSERV_2_1">NA()</definedName>
    <definedName name="SUMSERV_2_1_1">NA()</definedName>
    <definedName name="SUMSERV_2_1_1_1">NA()</definedName>
    <definedName name="SUMSERV_3">NA()</definedName>
    <definedName name="SUMSERV_3_1">NA()</definedName>
    <definedName name="SUMSERV_3_1_1">NA()</definedName>
    <definedName name="SUMSERV_3_1_1_1">NA()</definedName>
    <definedName name="SUMSERV_3_8">NA()</definedName>
    <definedName name="SUMSERV_4">NA()</definedName>
    <definedName name="SUMSERV_4_1">NA()</definedName>
    <definedName name="SUMSERV_4_1_1">NA()</definedName>
    <definedName name="SUMSERV_4_1_1_1">NA()</definedName>
    <definedName name="SUMSERV_4_1_1_1_1">NA()</definedName>
    <definedName name="SUMSERV_4_8">NA()</definedName>
    <definedName name="SUMSERV_5_1">NA()</definedName>
    <definedName name="SUMSERV_5_1_1">NA()</definedName>
    <definedName name="SUMSERV_5_1_1_1">NA()</definedName>
    <definedName name="SUMSERV_5_2">NA()</definedName>
    <definedName name="SUMSERV_6_1">NA()</definedName>
    <definedName name="SUMSERV_6_1_1">NA()</definedName>
    <definedName name="SUMSERV_6_1_1_1">NA()</definedName>
    <definedName name="SUMSERV_6_2">NA()</definedName>
    <definedName name="SUMSERV_7_1">NA()</definedName>
    <definedName name="SUMSERV_7_1_1">NA()</definedName>
    <definedName name="SUMSERV_7_2">NA()</definedName>
    <definedName name="SUMSERV_8">NA()</definedName>
    <definedName name="SUMTOTAL">NA()</definedName>
    <definedName name="SUMTOTAL_1">NA()</definedName>
    <definedName name="SUMTOTAL_1_1">NA()</definedName>
    <definedName name="SUMTOTAL_1_1_1">NA()</definedName>
    <definedName name="SUMTOTAL_1_1_1_1">NA()</definedName>
    <definedName name="SUMTOTAL_1_1_1_1_1">NA()</definedName>
    <definedName name="SUMTOTAL_1_1_1_1_1_1">NA()</definedName>
    <definedName name="SUMTOTAL_1_1_1_1_1_1_1">NA()</definedName>
    <definedName name="SUMTOTAL_1_8">NA()</definedName>
    <definedName name="SUMTOTAL_2">NA()</definedName>
    <definedName name="SUMTOTAL_2_1">NA()</definedName>
    <definedName name="SUMTOTAL_2_1_1">NA()</definedName>
    <definedName name="SUMTOTAL_2_1_1_1">NA()</definedName>
    <definedName name="SUMTOTAL_3">NA()</definedName>
    <definedName name="SUMTOTAL_3_1">NA()</definedName>
    <definedName name="SUMTOTAL_3_1_1">NA()</definedName>
    <definedName name="SUMTOTAL_3_1_1_1">NA()</definedName>
    <definedName name="SUMTOTAL_3_8">NA()</definedName>
    <definedName name="SUMTOTAL_4">NA()</definedName>
    <definedName name="SUMTOTAL_4_1">NA()</definedName>
    <definedName name="SUMTOTAL_4_1_1">NA()</definedName>
    <definedName name="SUMTOTAL_4_1_1_1">NA()</definedName>
    <definedName name="SUMTOTAL_4_1_1_1_1">NA()</definedName>
    <definedName name="SUMTOTAL_4_8">NA()</definedName>
    <definedName name="SUMTOTAL_5_1">NA()</definedName>
    <definedName name="SUMTOTAL_5_1_1">NA()</definedName>
    <definedName name="SUMTOTAL_5_1_1_1">NA()</definedName>
    <definedName name="SUMTOTAL_5_2">NA()</definedName>
    <definedName name="SUMTOTAL_6_1">NA()</definedName>
    <definedName name="SUMTOTAL_6_1_1">NA()</definedName>
    <definedName name="SUMTOTAL_6_1_1_1">NA()</definedName>
    <definedName name="SUMTOTAL_6_2">NA()</definedName>
    <definedName name="SUMTOTAL_7_1">NA()</definedName>
    <definedName name="SUMTOTAL_7_1_1">NA()</definedName>
    <definedName name="SUMTOTAL_7_2">NA()</definedName>
    <definedName name="SUMTOTAL_8">NA()</definedName>
    <definedName name="Suppliers">NA()</definedName>
    <definedName name="Suppliers_1">NA()</definedName>
    <definedName name="Suppliers_1_1">NA()</definedName>
    <definedName name="Suppliers_2">NA()</definedName>
    <definedName name="Suppliers_3">NA()</definedName>
    <definedName name="SVFFG" hidden="1">{#N/A,#N/A,TRUE,"Front";#N/A,#N/A,TRUE,"Simple Letter";#N/A,#N/A,TRUE,"Inside";#N/A,#N/A,TRUE,"Contents";#N/A,#N/A,TRUE,"Basis";#N/A,#N/A,TRUE,"Inclusions";#N/A,#N/A,TRUE,"Exclusions";#N/A,#N/A,TRUE,"Areas";#N/A,#N/A,TRUE,"Summary";#N/A,#N/A,TRUE,"Detail"}</definedName>
    <definedName name="SVGHFGH" hidden="1">#REF!</definedName>
    <definedName name="swr">{#N/A,#N/A,TRUE,"Front";#N/A,#N/A,TRUE,"Simple Letter";#N/A,#N/A,TRUE,"Inside";#N/A,#N/A,TRUE,"Contents";#N/A,#N/A,TRUE,"Basis";#N/A,#N/A,TRUE,"Inclusions";#N/A,#N/A,TRUE,"Exclusions";#N/A,#N/A,TRUE,"Areas";#N/A,#N/A,TRUE,"Summary";#N/A,#N/A,TRUE,"Detail"}</definedName>
    <definedName name="S행_1_1">NA()</definedName>
    <definedName name="S행_1_1_1">NA()</definedName>
    <definedName name="S행_1_2">NA()</definedName>
    <definedName name="S행_2">NA()</definedName>
    <definedName name="t_3_1_1">NA()</definedName>
    <definedName name="t_3_1_1_1">NA()</definedName>
    <definedName name="t_3_1_2">NA()</definedName>
    <definedName name="t_3_2">NA()</definedName>
    <definedName name="tab" hidden="1">{#N/A,#N/A,TRUE,"Front";#N/A,#N/A,TRUE,"Simple Letter";#N/A,#N/A,TRUE,"Inside";#N/A,#N/A,TRUE,"Contents";#N/A,#N/A,TRUE,"Basis";#N/A,#N/A,TRUE,"Inclusions";#N/A,#N/A,TRUE,"Exclusions";#N/A,#N/A,TRUE,"Areas";#N/A,#N/A,TRUE,"Summary";#N/A,#N/A,TRUE,"Detail"}</definedName>
    <definedName name="TaxTV">10%</definedName>
    <definedName name="TaxXL">5%</definedName>
    <definedName name="tbl_ProdInfo" hidden="1">#REF!</definedName>
    <definedName name="tcam" hidden="1">{"'Sheet1'!$A$4386:$N$4591"}</definedName>
    <definedName name="TEAM_1">NA()</definedName>
    <definedName name="TEAM_2">NA()</definedName>
    <definedName name="TEL">"TELEPHONE:0151 236 4502 "</definedName>
    <definedName name="tem" hidden="1">{#N/A,#N/A,TRUE,"Front";#N/A,#N/A,TRUE,"Simple Letter";#N/A,#N/A,TRUE,"Inside";#N/A,#N/A,TRUE,"Contents";#N/A,#N/A,TRUE,"Basis";#N/A,#N/A,TRUE,"Inclusions";#N/A,#N/A,TRUE,"Exclusions";#N/A,#N/A,TRUE,"Areas";#N/A,#N/A,TRUE,"Summary";#N/A,#N/A,TRUE,"Detail"}</definedName>
    <definedName name="TEMO777_1_1">NA()</definedName>
    <definedName name="TEMO777_1_1_1">NA()</definedName>
    <definedName name="TEMO777_1_2">NA()</definedName>
    <definedName name="TEMO777_2">NA()</definedName>
    <definedName name="temp">{#N/A,#N/A,TRUE,"Front";#N/A,#N/A,TRUE,"Simple Letter";#N/A,#N/A,TRUE,"Inside";#N/A,#N/A,TRUE,"Contents";#N/A,#N/A,TRUE,"Basis";#N/A,#N/A,TRUE,"Inclusions";#N/A,#N/A,TRUE,"Exclusions";#N/A,#N/A,TRUE,"Areas";#N/A,#N/A,TRUE,"Summary";#N/A,#N/A,TRUE,"Detail"}</definedName>
    <definedName name="temp_1" hidden="1">{#N/A,#N/A,TRUE,"Front";#N/A,#N/A,TRUE,"Simple Letter";#N/A,#N/A,TRUE,"Inside";#N/A,#N/A,TRUE,"Contents";#N/A,#N/A,TRUE,"Basis";#N/A,#N/A,TRUE,"Inclusions";#N/A,#N/A,TRUE,"Exclusions";#N/A,#N/A,TRUE,"Areas";#N/A,#N/A,TRUE,"Summary";#N/A,#N/A,TRUE,"Detail"}</definedName>
    <definedName name="temp_1_1" hidden="1">{#N/A,#N/A,TRUE,"Front";#N/A,#N/A,TRUE,"Simple Letter";#N/A,#N/A,TRUE,"Inside";#N/A,#N/A,TRUE,"Contents";#N/A,#N/A,TRUE,"Basis";#N/A,#N/A,TRUE,"Inclusions";#N/A,#N/A,TRUE,"Exclusions";#N/A,#N/A,TRUE,"Areas";#N/A,#N/A,TRUE,"Summary";#N/A,#N/A,TRUE,"Detail"}</definedName>
    <definedName name="temp_1_2" hidden="1">{#N/A,#N/A,TRUE,"Front";#N/A,#N/A,TRUE,"Simple Letter";#N/A,#N/A,TRUE,"Inside";#N/A,#N/A,TRUE,"Contents";#N/A,#N/A,TRUE,"Basis";#N/A,#N/A,TRUE,"Inclusions";#N/A,#N/A,TRUE,"Exclusions";#N/A,#N/A,TRUE,"Areas";#N/A,#N/A,TRUE,"Summary";#N/A,#N/A,TRUE,"Detail"}</definedName>
    <definedName name="temp_1_3" hidden="1">{#N/A,#N/A,TRUE,"Front";#N/A,#N/A,TRUE,"Simple Letter";#N/A,#N/A,TRUE,"Inside";#N/A,#N/A,TRUE,"Contents";#N/A,#N/A,TRUE,"Basis";#N/A,#N/A,TRUE,"Inclusions";#N/A,#N/A,TRUE,"Exclusions";#N/A,#N/A,TRUE,"Areas";#N/A,#N/A,TRUE,"Summary";#N/A,#N/A,TRUE,"Detail"}</definedName>
    <definedName name="temp_2" hidden="1">{#N/A,#N/A,TRUE,"Front";#N/A,#N/A,TRUE,"Simple Letter";#N/A,#N/A,TRUE,"Inside";#N/A,#N/A,TRUE,"Contents";#N/A,#N/A,TRUE,"Basis";#N/A,#N/A,TRUE,"Inclusions";#N/A,#N/A,TRUE,"Exclusions";#N/A,#N/A,TRUE,"Areas";#N/A,#N/A,TRUE,"Summary";#N/A,#N/A,TRUE,"Detail"}</definedName>
    <definedName name="temp_3" hidden="1">{#N/A,#N/A,TRUE,"Front";#N/A,#N/A,TRUE,"Simple Letter";#N/A,#N/A,TRUE,"Inside";#N/A,#N/A,TRUE,"Contents";#N/A,#N/A,TRUE,"Basis";#N/A,#N/A,TRUE,"Inclusions";#N/A,#N/A,TRUE,"Exclusions";#N/A,#N/A,TRUE,"Areas";#N/A,#N/A,TRUE,"Summary";#N/A,#N/A,TRUE,"Detail"}</definedName>
    <definedName name="temp_4" hidden="1">{#N/A,#N/A,TRUE,"Front";#N/A,#N/A,TRUE,"Simple Letter";#N/A,#N/A,TRUE,"Inside";#N/A,#N/A,TRUE,"Contents";#N/A,#N/A,TRUE,"Basis";#N/A,#N/A,TRUE,"Inclusions";#N/A,#N/A,TRUE,"Exclusions";#N/A,#N/A,TRUE,"Areas";#N/A,#N/A,TRUE,"Summary";#N/A,#N/A,TRUE,"Detail"}</definedName>
    <definedName name="temp1">{#N/A,#N/A,TRUE,"Front";#N/A,#N/A,TRUE,"Simple Letter";#N/A,#N/A,TRUE,"Inside";#N/A,#N/A,TRUE,"Contents";#N/A,#N/A,TRUE,"Basis";#N/A,#N/A,TRUE,"Inclusions";#N/A,#N/A,TRUE,"Exclusions";#N/A,#N/A,TRUE,"Areas";#N/A,#N/A,TRUE,"Summary";#N/A,#N/A,TRUE,"Detail"}</definedName>
    <definedName name="temp1_1" hidden="1">{#N/A,#N/A,TRUE,"Front";#N/A,#N/A,TRUE,"Simple Letter";#N/A,#N/A,TRUE,"Inside";#N/A,#N/A,TRUE,"Contents";#N/A,#N/A,TRUE,"Basis";#N/A,#N/A,TRUE,"Inclusions";#N/A,#N/A,TRUE,"Exclusions";#N/A,#N/A,TRUE,"Areas";#N/A,#N/A,TRUE,"Summary";#N/A,#N/A,TRUE,"Detail"}</definedName>
    <definedName name="temp1_1_1" hidden="1">{#N/A,#N/A,TRUE,"Front";#N/A,#N/A,TRUE,"Simple Letter";#N/A,#N/A,TRUE,"Inside";#N/A,#N/A,TRUE,"Contents";#N/A,#N/A,TRUE,"Basis";#N/A,#N/A,TRUE,"Inclusions";#N/A,#N/A,TRUE,"Exclusions";#N/A,#N/A,TRUE,"Areas";#N/A,#N/A,TRUE,"Summary";#N/A,#N/A,TRUE,"Detail"}</definedName>
    <definedName name="temp1_1_2" hidden="1">{#N/A,#N/A,TRUE,"Front";#N/A,#N/A,TRUE,"Simple Letter";#N/A,#N/A,TRUE,"Inside";#N/A,#N/A,TRUE,"Contents";#N/A,#N/A,TRUE,"Basis";#N/A,#N/A,TRUE,"Inclusions";#N/A,#N/A,TRUE,"Exclusions";#N/A,#N/A,TRUE,"Areas";#N/A,#N/A,TRUE,"Summary";#N/A,#N/A,TRUE,"Detail"}</definedName>
    <definedName name="temp1_1_3" hidden="1">{#N/A,#N/A,TRUE,"Front";#N/A,#N/A,TRUE,"Simple Letter";#N/A,#N/A,TRUE,"Inside";#N/A,#N/A,TRUE,"Contents";#N/A,#N/A,TRUE,"Basis";#N/A,#N/A,TRUE,"Inclusions";#N/A,#N/A,TRUE,"Exclusions";#N/A,#N/A,TRUE,"Areas";#N/A,#N/A,TRUE,"Summary";#N/A,#N/A,TRUE,"Detail"}</definedName>
    <definedName name="temp1_2" hidden="1">{#N/A,#N/A,TRUE,"Front";#N/A,#N/A,TRUE,"Simple Letter";#N/A,#N/A,TRUE,"Inside";#N/A,#N/A,TRUE,"Contents";#N/A,#N/A,TRUE,"Basis";#N/A,#N/A,TRUE,"Inclusions";#N/A,#N/A,TRUE,"Exclusions";#N/A,#N/A,TRUE,"Areas";#N/A,#N/A,TRUE,"Summary";#N/A,#N/A,TRUE,"Detail"}</definedName>
    <definedName name="temp1_3" hidden="1">{#N/A,#N/A,TRUE,"Front";#N/A,#N/A,TRUE,"Simple Letter";#N/A,#N/A,TRUE,"Inside";#N/A,#N/A,TRUE,"Contents";#N/A,#N/A,TRUE,"Basis";#N/A,#N/A,TRUE,"Inclusions";#N/A,#N/A,TRUE,"Exclusions";#N/A,#N/A,TRUE,"Areas";#N/A,#N/A,TRUE,"Summary";#N/A,#N/A,TRUE,"Detail"}</definedName>
    <definedName name="temp1_4" hidden="1">{#N/A,#N/A,TRUE,"Front";#N/A,#N/A,TRUE,"Simple Letter";#N/A,#N/A,TRUE,"Inside";#N/A,#N/A,TRUE,"Contents";#N/A,#N/A,TRUE,"Basis";#N/A,#N/A,TRUE,"Inclusions";#N/A,#N/A,TRUE,"Exclusions";#N/A,#N/A,TRUE,"Areas";#N/A,#N/A,TRUE,"Summary";#N/A,#N/A,TRUE,"Detail"}</definedName>
    <definedName name="Tender" hidden="1">#REF!</definedName>
    <definedName name="TextRefCopyRangeCount" hidden="1">2</definedName>
    <definedName name="Title1_1">NA()</definedName>
    <definedName name="Title1_1_1">NA()</definedName>
    <definedName name="Title1_2">NA()</definedName>
    <definedName name="Title1_2_1">NA()</definedName>
    <definedName name="Title1_4">NA()</definedName>
    <definedName name="Title1_4_1">NA()</definedName>
    <definedName name="Title1_4_2">NA()</definedName>
    <definedName name="Title2_1">NA()</definedName>
    <definedName name="Title2_1_1">NA()</definedName>
    <definedName name="Title2_2">NA()</definedName>
    <definedName name="Title2_2_1">NA()</definedName>
    <definedName name="Title2_4">NA()</definedName>
    <definedName name="Title2_4_1">NA()</definedName>
    <definedName name="Title2_4_2">NA()</definedName>
    <definedName name="tol_1">NA()</definedName>
    <definedName name="tol_1_1">NA()</definedName>
    <definedName name="tol_2">NA()</definedName>
    <definedName name="tol_2_1">NA()</definedName>
    <definedName name="tol_4">NA()</definedName>
    <definedName name="tol_4_1">NA()</definedName>
    <definedName name="tol_4_2">NA()</definedName>
    <definedName name="TON">INDIRECT("단중표!$R$8:$S$11")</definedName>
    <definedName name="topl_1">NA()</definedName>
    <definedName name="topl_1_1">NA()</definedName>
    <definedName name="topl_2">NA()</definedName>
    <definedName name="topl_2_1">NA()</definedName>
    <definedName name="topl_4">NA()</definedName>
    <definedName name="topl_4_1">NA()</definedName>
    <definedName name="topl_4_2">NA()</definedName>
    <definedName name="topn_1">NA()</definedName>
    <definedName name="topn_1_1">NA()</definedName>
    <definedName name="topn_2">NA()</definedName>
    <definedName name="topn_2_1">NA()</definedName>
    <definedName name="topn_4">NA()</definedName>
    <definedName name="topn_4_1">NA()</definedName>
    <definedName name="topn_4_2">NA()</definedName>
    <definedName name="TOTAL">"TOTAL+'990309 수정'!$A$5:$AE$501"</definedName>
    <definedName name="TRGG" hidden="1">{#N/A,#N/A,TRUE,"Front";#N/A,#N/A,TRUE,"Simple Letter";#N/A,#N/A,TRUE,"Inside";#N/A,#N/A,TRUE,"Contents";#N/A,#N/A,TRUE,"Basis";#N/A,#N/A,TRUE,"Inclusions";#N/A,#N/A,TRUE,"Exclusions";#N/A,#N/A,TRUE,"Areas";#N/A,#N/A,TRUE,"Summary";#N/A,#N/A,TRUE,"Detail"}</definedName>
    <definedName name="trrryt" hidden="1">{#N/A,#N/A,TRUE,"Front";#N/A,#N/A,TRUE,"Simple Letter";#N/A,#N/A,TRUE,"Inside";#N/A,#N/A,TRUE,"Contents";#N/A,#N/A,TRUE,"Basis";#N/A,#N/A,TRUE,"Inclusions";#N/A,#N/A,TRUE,"Exclusions";#N/A,#N/A,TRUE,"Areas";#N/A,#N/A,TRUE,"Summary";#N/A,#N/A,TRUE,"Detail"}</definedName>
    <definedName name="TT_1_1">NA()</definedName>
    <definedName name="TT_1_1_1">NA()</definedName>
    <definedName name="TT_1_2">NA()</definedName>
    <definedName name="T행_1_1">NA()</definedName>
    <definedName name="T행_1_1_1">NA()</definedName>
    <definedName name="T행_1_2">NA()</definedName>
    <definedName name="T행_2">NA()</definedName>
    <definedName name="u_3_1_1">NA()</definedName>
    <definedName name="u_3_1_1_1">NA()</definedName>
    <definedName name="u_3_1_2">NA()</definedName>
    <definedName name="u_3_2">NA()</definedName>
    <definedName name="UHUJ" hidden="1">#REF!</definedName>
    <definedName name="UI" localSheetId="8" hidden="1">#REF!</definedName>
    <definedName name="UI" localSheetId="3" hidden="1">#REF!</definedName>
    <definedName name="UI" hidden="1">#REF!</definedName>
    <definedName name="uiipiop" localSheetId="3">DATE(YEAR(Loan_Start),MONTH(Loan_Start)+Payment_Number,DAY(Loan_Start))</definedName>
    <definedName name="uiipiop">DATE(YEAR(Loan_Start),MONTH(Loan_Start)+Payment_Number,DAY(Loan_Start))</definedName>
    <definedName name="umesh">{"Book1","ADRAJ JANPAD YAOJAN Baker Ganj Choraha.xls"}</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secured_1">NA()</definedName>
    <definedName name="unsecured_2">NA()</definedName>
    <definedName name="UPDATE">#REF!,#REF!,#REF!,#REF!,#REF!</definedName>
    <definedName name="USD_1">NA()</definedName>
    <definedName name="USD_2">NA()</definedName>
    <definedName name="usd_3_1_1">NA()</definedName>
    <definedName name="usd_3_1_1_1">NA()</definedName>
    <definedName name="usd_3_1_2">NA()</definedName>
    <definedName name="usd_3_2">NA()</definedName>
    <definedName name="uslab">55</definedName>
    <definedName name="utyr">{"Book1","Bhabuwa to Pindarn Link  Road (1 Km).xls","Gujeni  Link  Road (2 Km).xls"}</definedName>
    <definedName name="U행_1_1">NA()</definedName>
    <definedName name="U행_1_1_1">NA()</definedName>
    <definedName name="U행_1_2">NA()</definedName>
    <definedName name="U행_2">NA()</definedName>
    <definedName name="v_app_1">NA()</definedName>
    <definedName name="v_app_2">NA()</definedName>
    <definedName name="v_est_1">NA()</definedName>
    <definedName name="v_est_2">NA()</definedName>
    <definedName name="v_paid_1_1">NA()</definedName>
    <definedName name="v_paid_1_1_1">NA()</definedName>
    <definedName name="v_paid_1_2">NA()</definedName>
    <definedName name="v_paid_2">NA()</definedName>
    <definedName name="v_quo_1">NA()</definedName>
    <definedName name="v_quo_2">NA()</definedName>
    <definedName name="v_rec_1">NA()</definedName>
    <definedName name="v_rec_2">NA()</definedName>
    <definedName name="v_tot_1">NA()</definedName>
    <definedName name="v_tot_2">NA()</definedName>
    <definedName name="Values_Entered" localSheetId="3">IF(Loan_Amount*Interest_Rate*Loan_Years*Loan_Start&gt;0,1,0)</definedName>
    <definedName name="Values_Entered">IF(Loan_Amount*Interest_Rate*Loan_Years*Loan_Start&gt;0,1,0)</definedName>
    <definedName name="valve2">NA()</definedName>
    <definedName name="valve2_1">NA()</definedName>
    <definedName name="valve2_1_1">NA()</definedName>
    <definedName name="valve2_2">NA()</definedName>
    <definedName name="valve2_4">NA()</definedName>
    <definedName name="valve3">NA()</definedName>
    <definedName name="valve3_1">NA()</definedName>
    <definedName name="valve3_1_1">NA()</definedName>
    <definedName name="valve3_2">NA()</definedName>
    <definedName name="valve3_4">NA()</definedName>
    <definedName name="valves">NA()</definedName>
    <definedName name="valves_1">NA()</definedName>
    <definedName name="valves_1_1">NA()</definedName>
    <definedName name="valves_2">NA()</definedName>
    <definedName name="valves_4">NA()</definedName>
    <definedName name="VBFJ" hidden="1">{#N/A,#N/A,FALSE,"DATA D.I.";#N/A,#N/A,FALSE,"DATA C.I."}</definedName>
    <definedName name="VCNFDG" hidden="1">#REF!</definedName>
    <definedName name="vcvv" hidden="1">{#N/A,#N/A,TRUE,"Front";#N/A,#N/A,TRUE,"Simple Letter";#N/A,#N/A,TRUE,"Inside";#N/A,#N/A,TRUE,"Contents";#N/A,#N/A,TRUE,"Basis";#N/A,#N/A,TRUE,"Inclusions";#N/A,#N/A,TRUE,"Exclusions";#N/A,#N/A,TRUE,"Areas";#N/A,#N/A,TRUE,"Summary";#N/A,#N/A,TRUE,"Detail"}</definedName>
    <definedName name="VFXCV" hidden="1">#REF!</definedName>
    <definedName name="VIPHGH" hidden="1">#REF!</definedName>
    <definedName name="vipin" hidden="1">{#N/A,#N/A,TRUE,"Front";#N/A,#N/A,TRUE,"Simple Letter";#N/A,#N/A,TRUE,"Inside";#N/A,#N/A,TRUE,"Contents";#N/A,#N/A,TRUE,"Basis";#N/A,#N/A,TRUE,"Inclusions";#N/A,#N/A,TRUE,"Exclusions";#N/A,#N/A,TRUE,"Areas";#N/A,#N/A,TRUE,"Summary";#N/A,#N/A,TRUE,"Detail"}</definedName>
    <definedName name="virtusa" hidden="1">{#N/A,#N/A,TRUE,"Front";#N/A,#N/A,TRUE,"Simple Letter";#N/A,#N/A,TRUE,"Inside";#N/A,#N/A,TRUE,"Contents";#N/A,#N/A,TRUE,"Basis";#N/A,#N/A,TRUE,"Inclusions";#N/A,#N/A,TRUE,"Exclusions";#N/A,#N/A,TRUE,"Areas";#N/A,#N/A,TRUE,"Summary";#N/A,#N/A,TRUE,"Detail"}</definedName>
    <definedName name="vital5">'[1]Customize Your Invoice'!$E$15</definedName>
    <definedName name="vv_1">"#REF!"</definedName>
    <definedName name="VVV_1_1">NA()</definedName>
    <definedName name="VVV_1_1_1">NA()</definedName>
    <definedName name="VVV_1_2">NA()</definedName>
    <definedName name="VVV_2">NA()</definedName>
    <definedName name="V행_1_1">NA()</definedName>
    <definedName name="V행_1_1_1">NA()</definedName>
    <definedName name="V행_1_2">NA()</definedName>
    <definedName name="V행_2">NA()</definedName>
    <definedName name="w">{#N/A,#N/A,TRUE,"Front";#N/A,#N/A,TRUE,"Simple Letter";#N/A,#N/A,TRUE,"Inside";#N/A,#N/A,TRUE,"Contents";#N/A,#N/A,TRUE,"Basis";#N/A,#N/A,TRUE,"Inclusions";#N/A,#N/A,TRUE,"Exclusions";#N/A,#N/A,TRUE,"Areas";#N/A,#N/A,TRUE,"Summary";#N/A,#N/A,TRUE,"Detail"}</definedName>
    <definedName name="Waiting">"Picture 1"</definedName>
    <definedName name="wall" hidden="1">{#N/A,#N/A,TRUE,"Front";#N/A,#N/A,TRUE,"Simple Letter";#N/A,#N/A,TRUE,"Inside";#N/A,#N/A,TRUE,"Contents";#N/A,#N/A,TRUE,"Basis";#N/A,#N/A,TRUE,"Inclusions";#N/A,#N/A,TRUE,"Exclusions";#N/A,#N/A,TRUE,"Areas";#N/A,#N/A,TRUE,"Summary";#N/A,#N/A,TRUE,"Detail"}</definedName>
    <definedName name="WaterandPower">1.5/100</definedName>
    <definedName name="wen">{#N/A,#N/A,TRUE,"Front";#N/A,#N/A,TRUE,"Simple Letter";#N/A,#N/A,TRUE,"Inside";#N/A,#N/A,TRUE,"Contents";#N/A,#N/A,TRUE,"Basis";#N/A,#N/A,TRUE,"Inclusions";#N/A,#N/A,TRUE,"Exclusions";#N/A,#N/A,TRUE,"Areas";#N/A,#N/A,TRUE,"Summary";#N/A,#N/A,TRUE,"Detail"}</definedName>
    <definedName name="widehp1_1">"#REF!"</definedName>
    <definedName name="wip_1">NA()</definedName>
    <definedName name="wip_2">NA()</definedName>
    <definedName name="WK">{#N/A,#N/A,FALSE,"견적대비-2"}</definedName>
    <definedName name="WK_1">{#N/A,#N/A,FALSE,"견적대비-2"}</definedName>
    <definedName name="wqef" hidden="1">#REF!</definedName>
    <definedName name="WRN" hidden="1">{#N/A,#N/A,FALSE,"DATA D.I.";#N/A,#N/A,FALSE,"DATA C.I."}</definedName>
    <definedName name="wrn.abc." hidden="1">{#N/A,#N/A,FALSE,"MAINDATA"}</definedName>
    <definedName name="wrn.abc._1" hidden="1">{#N/A,#N/A,FALSE,"MAINDATA"}</definedName>
    <definedName name="wrn.abc._2" hidden="1">{#N/A,#N/A,FALSE,"MAINDATA"}</definedName>
    <definedName name="wrn.abc._3" hidden="1">{#N/A,#N/A,FALSE,"MAINDATA"}</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budget." hidden="1">{"form-D1",#N/A,FALSE,"FORM-D1";"form-D1_amt",#N/A,FALSE,"FORM-D1"}</definedName>
    <definedName name="wrn.budget._1" hidden="1">{"form-D1",#N/A,FALSE,"FORM-D1";"form-D1_amt",#N/A,FALSE,"FORM-D1"}</definedName>
    <definedName name="wrn.budget._1_1" hidden="1">{"form-D1",#N/A,FALSE,"FORM-D1";"form-D1_amt",#N/A,FALSE,"FORM-D1"}</definedName>
    <definedName name="wrn.budget._1_2" hidden="1">{"form-D1",#N/A,FALSE,"FORM-D1";"form-D1_amt",#N/A,FALSE,"FORM-D1"}</definedName>
    <definedName name="wrn.budget._1_3" hidden="1">{"form-D1",#N/A,FALSE,"FORM-D1";"form-D1_amt",#N/A,FALSE,"FORM-D1"}</definedName>
    <definedName name="wrn.budget._2" hidden="1">{"form-D1",#N/A,FALSE,"FORM-D1";"form-D1_amt",#N/A,FALSE,"FORM-D1"}</definedName>
    <definedName name="wrn.budget._3" hidden="1">{"form-D1",#N/A,FALSE,"FORM-D1";"form-D1_amt",#N/A,FALSE,"FORM-D1"}</definedName>
    <definedName name="wrn.budget._4" hidden="1">{"form-D1",#N/A,FALSE,"FORM-D1";"form-D1_amt",#N/A,FALSE,"FORM-D1"}</definedName>
    <definedName name="wrn.cost." hidden="1">{#N/A,#N/A,FALSE,"abs";#N/A,#N/A,FALSE,"Annex-I";#N/A,#N/A,FALSE,"Annex-II";#N/A,#N/A,FALSE,"Annex-III";#N/A,#N/A,FALSE,"Annex-IV";#N/A,#N/A,FALSE,"Annex-V";#N/A,#N/A,FALSE,"Annex-VI"}</definedName>
    <definedName name="wrn.Cost._.Plan._.Report." hidden="1">{"Summary",#N/A,TRUE,"Summary";"Cost Plan",#N/A,TRUE,"Cost Plan"}</definedName>
    <definedName name="wrn.Cost._.Plan._.Report._1" hidden="1">{"Summary",#N/A,TRUE,"Summary";"Cost Plan",#N/A,TRUE,"Cost Plan"}</definedName>
    <definedName name="wrn.Cost._.Plan._.Report._1_1" hidden="1">{"Summary",#N/A,TRUE,"Summary";"Cost Plan",#N/A,TRUE,"Cost Plan"}</definedName>
    <definedName name="wrn.Cost._.Plan._.Report._1_2" hidden="1">{"Summary",#N/A,TRUE,"Summary";"Cost Plan",#N/A,TRUE,"Cost Plan"}</definedName>
    <definedName name="wrn.Cost._.Plan._.Report._1_3" hidden="1">{"Summary",#N/A,TRUE,"Summary";"Cost Plan",#N/A,TRUE,"Cost Plan"}</definedName>
    <definedName name="wrn.Cost._.Plan._.Report._2" hidden="1">{"Summary",#N/A,TRUE,"Summary";"Cost Plan",#N/A,TRUE,"Cost Plan"}</definedName>
    <definedName name="wrn.Cost._.Plan._.Report._3" hidden="1">{"Summary",#N/A,TRUE,"Summary";"Cost Plan",#N/A,TRUE,"Cost Plan"}</definedName>
    <definedName name="wrn.Cost._.Plan._.Report._4" hidden="1">{"Summary",#N/A,TRUE,"Summary";"Cost Plan",#N/A,TRUE,"Cost Plan"}</definedName>
    <definedName name="wrn.detailed.">{#N/A,#N/A,FALSE,"no"}</definedName>
    <definedName name="WRN.FULL" hidden="1">{#N/A,#N/A,TRUE,"Front";#N/A,#N/A,TRUE,"Simple Letter";#N/A,#N/A,TRUE,"Inside";#N/A,#N/A,TRUE,"Contents";#N/A,#N/A,TRUE,"Basis";#N/A,#N/A,TRUE,"Inclusions";#N/A,#N/A,TRUE,"Exclusions";#N/A,#N/A,TRUE,"Areas";#N/A,#N/A,TRUE,"Summary";#N/A,#N/A,TRUE,"Detail"}</definedName>
    <definedName name="wrn.Full._.Report.">{#N/A,#N/A,TRUE,"Front";#N/A,#N/A,TRUE,"Simple Letter";#N/A,#N/A,TRUE,"Inside";#N/A,#N/A,TRUE,"Contents";#N/A,#N/A,TRUE,"Basis";#N/A,#N/A,TRUE,"Inclusions";#N/A,#N/A,TRUE,"Exclusions";#N/A,#N/A,TRUE,"Areas";#N/A,#N/A,TRUE,"Summary";#N/A,#N/A,TRUE,"Detail"}</definedName>
    <definedName name="wrn.Full._.Report._1" hidden="1">{#N/A,#N/A,TRUE,"Front";#N/A,#N/A,TRUE,"Simple Letter";#N/A,#N/A,TRUE,"Inside";#N/A,#N/A,TRUE,"Contents";#N/A,#N/A,TRUE,"Basis";#N/A,#N/A,TRUE,"Inclusions";#N/A,#N/A,TRUE,"Exclusions";#N/A,#N/A,TRUE,"Areas";#N/A,#N/A,TRUE,"Summary";#N/A,#N/A,TRUE,"Detail"}</definedName>
    <definedName name="wrn.Full._.Report._1_1" hidden="1">{#N/A,#N/A,TRUE,"Front";#N/A,#N/A,TRUE,"Simple Letter";#N/A,#N/A,TRUE,"Inside";#N/A,#N/A,TRUE,"Contents";#N/A,#N/A,TRUE,"Basis";#N/A,#N/A,TRUE,"Inclusions";#N/A,#N/A,TRUE,"Exclusions";#N/A,#N/A,TRUE,"Areas";#N/A,#N/A,TRUE,"Summary";#N/A,#N/A,TRUE,"Detail"}</definedName>
    <definedName name="wrn.Full._.Report._1_2" hidden="1">{#N/A,#N/A,TRUE,"Front";#N/A,#N/A,TRUE,"Simple Letter";#N/A,#N/A,TRUE,"Inside";#N/A,#N/A,TRUE,"Contents";#N/A,#N/A,TRUE,"Basis";#N/A,#N/A,TRUE,"Inclusions";#N/A,#N/A,TRUE,"Exclusions";#N/A,#N/A,TRUE,"Areas";#N/A,#N/A,TRUE,"Summary";#N/A,#N/A,TRUE,"Detail"}</definedName>
    <definedName name="wrn.Full._.Report._1_3" hidden="1">{#N/A,#N/A,TRUE,"Front";#N/A,#N/A,TRUE,"Simple Letter";#N/A,#N/A,TRUE,"Inside";#N/A,#N/A,TRUE,"Contents";#N/A,#N/A,TRUE,"Basis";#N/A,#N/A,TRUE,"Inclusions";#N/A,#N/A,TRUE,"Exclusions";#N/A,#N/A,TRUE,"Areas";#N/A,#N/A,TRUE,"Summary";#N/A,#N/A,TRUE,"Detail"}</definedName>
    <definedName name="wrn.Full._.Report._2" hidden="1">{#N/A,#N/A,TRUE,"Front";#N/A,#N/A,TRUE,"Simple Letter";#N/A,#N/A,TRUE,"Inside";#N/A,#N/A,TRUE,"Contents";#N/A,#N/A,TRUE,"Basis";#N/A,#N/A,TRUE,"Inclusions";#N/A,#N/A,TRUE,"Exclusions";#N/A,#N/A,TRUE,"Areas";#N/A,#N/A,TRUE,"Summary";#N/A,#N/A,TRUE,"Detail"}</definedName>
    <definedName name="wrn.Full._.Report._3" hidden="1">{#N/A,#N/A,TRUE,"Front";#N/A,#N/A,TRUE,"Simple Letter";#N/A,#N/A,TRUE,"Inside";#N/A,#N/A,TRUE,"Contents";#N/A,#N/A,TRUE,"Basis";#N/A,#N/A,TRUE,"Inclusions";#N/A,#N/A,TRUE,"Exclusions";#N/A,#N/A,TRUE,"Areas";#N/A,#N/A,TRUE,"Summary";#N/A,#N/A,TRUE,"Detail"}</definedName>
    <definedName name="wrn.Full._.Report._4" hidden="1">{#N/A,#N/A,TRUE,"Front";#N/A,#N/A,TRUE,"Simple Letter";#N/A,#N/A,TRUE,"Inside";#N/A,#N/A,TRUE,"Contents";#N/A,#N/A,TRUE,"Basis";#N/A,#N/A,TRUE,"Inclusions";#N/A,#N/A,TRUE,"Exclusions";#N/A,#N/A,TRUE,"Areas";#N/A,#N/A,TRUE,"Summary";#N/A,#N/A,TRUE,"Detail"}</definedName>
    <definedName name="wrn.fulld" hidden="1">{#N/A,#N/A,TRUE,"Front";#N/A,#N/A,TRUE,"Simple Letter";#N/A,#N/A,TRUE,"Inside";#N/A,#N/A,TRUE,"Contents";#N/A,#N/A,TRUE,"Basis";#N/A,#N/A,TRUE,"Inclusions";#N/A,#N/A,TRUE,"Exclusions";#N/A,#N/A,TRUE,"Areas";#N/A,#N/A,TRUE,"Summary";#N/A,#N/A,TRUE,"Detail"}</definedName>
    <definedName name="wrn.fulll" hidden="1">{#N/A,#N/A,TRUE,"Front";#N/A,#N/A,TRUE,"Simple Letter";#N/A,#N/A,TRUE,"Inside";#N/A,#N/A,TRUE,"Contents";#N/A,#N/A,TRUE,"Basis";#N/A,#N/A,TRUE,"Inclusions";#N/A,#N/A,TRUE,"Exclusions";#N/A,#N/A,TRUE,"Areas";#N/A,#N/A,TRUE,"Summary";#N/A,#N/A,TRUE,"Detail"}</definedName>
    <definedName name="wrn.khran." hidden="1">{#N/A,#N/A,FALSE,"Sheet5"}</definedName>
    <definedName name="wrn.khran._1" hidden="1">{#N/A,#N/A,FALSE,"Sheet5"}</definedName>
    <definedName name="wrn.khran._2" hidden="1">{#N/A,#N/A,FALSE,"Sheet5"}</definedName>
    <definedName name="wrn.khran._3" hidden="1">{#N/A,#N/A,FALSE,"Sheet5"}</definedName>
    <definedName name="wrn.pro1." hidden="1">{#N/A,#N/A,FALSE,"Sheet5"}</definedName>
    <definedName name="wrn.pro1._1" hidden="1">{#N/A,#N/A,FALSE,"Sheet5"}</definedName>
    <definedName name="wrn.pro1._2" hidden="1">{#N/A,#N/A,FALSE,"Sheet5"}</definedName>
    <definedName name="wrn.pro1._3" hidden="1">{#N/A,#N/A,FALSE,"Sheet5"}</definedName>
    <definedName name="wrn.pro2." hidden="1">{#N/A,#N/A,FALSE,"Sheet5"}</definedName>
    <definedName name="wrn.pro2._1" hidden="1">{#N/A,#N/A,FALSE,"Sheet5"}</definedName>
    <definedName name="wrn.pro2._2" hidden="1">{#N/A,#N/A,FALSE,"Sheet5"}</definedName>
    <definedName name="wrn.pro2._3" hidden="1">{#N/A,#N/A,FALSE,"Sheet5"}</definedName>
    <definedName name="wrn.Test._.Report." localSheetId="8" hidden="1">{#N/A,#N/A,FALSE,"DATA D.I.";#N/A,#N/A,FALSE,"DATA C.I."}</definedName>
    <definedName name="wrn.Test._.Report." localSheetId="3" hidden="1">{#N/A,#N/A,FALSE,"DATA D.I.";#N/A,#N/A,FALSE,"DATA C.I."}</definedName>
    <definedName name="wrn.Test._.Report." hidden="1">{#N/A,#N/A,FALSE,"DATA D.I.";#N/A,#N/A,FALSE,"DATA C.I."}</definedName>
    <definedName name="wrn.Test._.Report._1" hidden="1">{#N/A,#N/A,FALSE,"DATA D.I.";#N/A,#N/A,FALSE,"DATA C.I."}</definedName>
    <definedName name="wrn.Test._.Report._1_1" hidden="1">{#N/A,#N/A,FALSE,"DATA D.I.";#N/A,#N/A,FALSE,"DATA C.I."}</definedName>
    <definedName name="wrn.Test._.Report._1_2" hidden="1">{#N/A,#N/A,FALSE,"DATA D.I.";#N/A,#N/A,FALSE,"DATA C.I."}</definedName>
    <definedName name="wrn.Test._.Report._1_3" hidden="1">{#N/A,#N/A,FALSE,"DATA D.I.";#N/A,#N/A,FALSE,"DATA C.I."}</definedName>
    <definedName name="wrn.Test._.Report._2" hidden="1">{#N/A,#N/A,FALSE,"DATA D.I.";#N/A,#N/A,FALSE,"DATA C.I."}</definedName>
    <definedName name="wrn.Test._.Report._3" hidden="1">{#N/A,#N/A,FALSE,"DATA D.I.";#N/A,#N/A,FALSE,"DATA C.I."}</definedName>
    <definedName name="wrn.Test._.Report._4" hidden="1">{#N/A,#N/A,FALSE,"DATA D.I.";#N/A,#N/A,FALSE,"DATA C.I."}</definedName>
    <definedName name="wrn.tou구매.">{#N/A,#N/A,FALSE,"견적대비-2"}</definedName>
    <definedName name="wrn.tou구매._1">{#N/A,#N/A,FALSE,"견적대비-2"}</definedName>
    <definedName name="WRN_1" hidden="1">{#N/A,#N/A,FALSE,"DATA D.I.";#N/A,#N/A,FALSE,"DATA C.I."}</definedName>
    <definedName name="WRN_2" hidden="1">{#N/A,#N/A,FALSE,"DATA D.I.";#N/A,#N/A,FALSE,"DATA C.I."}</definedName>
    <definedName name="WRN_3" hidden="1">{#N/A,#N/A,FALSE,"DATA D.I.";#N/A,#N/A,FALSE,"DATA C.I."}</definedName>
    <definedName name="wrnfulla" hidden="1">{#N/A,#N/A,TRUE,"Front";#N/A,#N/A,TRUE,"Simple Letter";#N/A,#N/A,TRUE,"Inside";#N/A,#N/A,TRUE,"Contents";#N/A,#N/A,TRUE,"Basis";#N/A,#N/A,TRUE,"Inclusions";#N/A,#N/A,TRUE,"Exclusions";#N/A,#N/A,TRUE,"Areas";#N/A,#N/A,TRUE,"Summary";#N/A,#N/A,TRUE,"Detail"}</definedName>
    <definedName name="WRNFULLA1" hidden="1">{#N/A,#N/A,TRUE,"Front";#N/A,#N/A,TRUE,"Simple Letter";#N/A,#N/A,TRUE,"Inside";#N/A,#N/A,TRUE,"Contents";#N/A,#N/A,TRUE,"Basis";#N/A,#N/A,TRUE,"Inclusions";#N/A,#N/A,TRUE,"Exclusions";#N/A,#N/A,TRUE,"Areas";#N/A,#N/A,TRUE,"Summary";#N/A,#N/A,TRUE,"Detail"}</definedName>
    <definedName name="wrt">{#N/A,#N/A,TRUE,"Front";#N/A,#N/A,TRUE,"Simple Letter";#N/A,#N/A,TRUE,"Inside";#N/A,#N/A,TRUE,"Contents";#N/A,#N/A,TRUE,"Basis";#N/A,#N/A,TRUE,"Inclusions";#N/A,#N/A,TRUE,"Exclusions";#N/A,#N/A,TRUE,"Areas";#N/A,#N/A,TRUE,"Summary";#N/A,#N/A,TRUE,"Detail"}</definedName>
    <definedName name="ws" hidden="1">{"'Final Summary'!$A$1:$G$86"}</definedName>
    <definedName name="ws_1" hidden="1">{"'Final Summary'!$A$1:$G$86"}</definedName>
    <definedName name="ws_2" hidden="1">{"'Final Summary'!$A$1:$G$86"}</definedName>
    <definedName name="ws_3" hidden="1">{"'Final Summary'!$A$1:$G$86"}</definedName>
    <definedName name="WSFWER_1_1">NA()</definedName>
    <definedName name="WSFWER_1_1_1">NA()</definedName>
    <definedName name="WSFWER_1_2">NA()</definedName>
    <definedName name="WSFWER_2">NA()</definedName>
    <definedName name="ww_1_1">NA()</definedName>
    <definedName name="ww_1_1_1">NA()</definedName>
    <definedName name="ww_1_2">NA()</definedName>
    <definedName name="ww_2">NA()</definedName>
    <definedName name="ww1_1">NA()</definedName>
    <definedName name="ww1_1_1">NA()</definedName>
    <definedName name="ww1_2">NA()</definedName>
    <definedName name="wwwww" localSheetId="8" hidden="1">#REF!</definedName>
    <definedName name="wwwww" localSheetId="3" hidden="1">#REF!</definedName>
    <definedName name="wwwww" hidden="1">#REF!</definedName>
    <definedName name="W행_1_1">NA()</definedName>
    <definedName name="W행_1_1_1">NA()</definedName>
    <definedName name="W행_1_2">NA()</definedName>
    <definedName name="W행_2">NA()</definedName>
    <definedName name="X" hidden="1">#REF!</definedName>
    <definedName name="XRefColumnsCount" hidden="1">12</definedName>
    <definedName name="XRefCopyRangeCount" hidden="1">7</definedName>
    <definedName name="XRefPasteRangeCount" hidden="1">142</definedName>
    <definedName name="XYZ_1_1">NA()</definedName>
    <definedName name="XYZ_1_1_1">NA()</definedName>
    <definedName name="XYZ_1_2">NA()</definedName>
    <definedName name="XYZ_2">NA()</definedName>
    <definedName name="X행_1_1">NA()</definedName>
    <definedName name="X행_1_1_1">NA()</definedName>
    <definedName name="X행_1_2">NA()</definedName>
    <definedName name="X행_2">NA()</definedName>
    <definedName name="yess">{#N/A,#N/A,TRUE,"Front";#N/A,#N/A,TRUE,"Simple Letter";#N/A,#N/A,TRUE,"Inside";#N/A,#N/A,TRUE,"Contents";#N/A,#N/A,TRUE,"Basis";#N/A,#N/A,TRUE,"Inclusions";#N/A,#N/A,TRUE,"Exclusions";#N/A,#N/A,TRUE,"Areas";#N/A,#N/A,TRUE,"Summary";#N/A,#N/A,TRUE,"Detail"}</definedName>
    <definedName name="YY_1_1">NA()</definedName>
    <definedName name="YY_1_1_1">NA()</definedName>
    <definedName name="YY_1_2">NA()</definedName>
    <definedName name="YY_2">NA()</definedName>
    <definedName name="yyyy" hidden="1">{#N/A,#N/A,TRUE,"Front";#N/A,#N/A,TRUE,"Simple Letter";#N/A,#N/A,TRUE,"Inside";#N/A,#N/A,TRUE,"Contents";#N/A,#N/A,TRUE,"Basis";#N/A,#N/A,TRUE,"Inclusions";#N/A,#N/A,TRUE,"Exclusions";#N/A,#N/A,TRUE,"Areas";#N/A,#N/A,TRUE,"Summary";#N/A,#N/A,TRUE,"Detail"}</definedName>
    <definedName name="z" hidden="1">{#N/A,#N/A,TRUE,"Front";#N/A,#N/A,TRUE,"Simple Letter";#N/A,#N/A,TRUE,"Inside";#N/A,#N/A,TRUE,"Contents";#N/A,#N/A,TRUE,"Basis";#N/A,#N/A,TRUE,"Inclusions";#N/A,#N/A,TRUE,"Exclusions";#N/A,#N/A,TRUE,"Areas";#N/A,#N/A,TRUE,"Summary";#N/A,#N/A,TRUE,"Detail"}</definedName>
    <definedName name="Z_5A4CDE39_BC84_48C0_8208_6970E7A71896_.wvu.Cols" hidden="1">#REF!,#REF!,#REF!</definedName>
    <definedName name="Z_64FBE21F_D610_4122_B662_C1CA556F0E6B_.wvu.Rows" hidden="1">#REF!,#REF!</definedName>
    <definedName name="Zip1" hidden="1">{#N/A,#N/A,TRUE,"Front";#N/A,#N/A,TRUE,"Simple Letter";#N/A,#N/A,TRUE,"Inside";#N/A,#N/A,TRUE,"Contents";#N/A,#N/A,TRUE,"Basis";#N/A,#N/A,TRUE,"Inclusions";#N/A,#N/A,TRUE,"Exclusions";#N/A,#N/A,TRUE,"Areas";#N/A,#N/A,TRUE,"Summary";#N/A,#N/A,TRUE,"Detail"}</definedName>
    <definedName name="zxgsdfg" hidden="1">{"'Bill No. 7'!$A$1:$G$32"}</definedName>
    <definedName name="zxgsdfg_1" hidden="1">{"'Bill No. 7'!$A$1:$G$32"}</definedName>
    <definedName name="zxgsdfg_2" hidden="1">{"'Bill No. 7'!$A$1:$G$32"}</definedName>
    <definedName name="zxgsdfg_3" hidden="1">{"'Bill No. 7'!$A$1:$G$32"}</definedName>
    <definedName name="ZZZZZZZZZZZZZZ" localSheetId="8" hidden="1">#REF!</definedName>
    <definedName name="ZZZZZZZZZZZZZZ" localSheetId="3" hidden="1">#REF!</definedName>
    <definedName name="ZZZZZZZZZZZZZZ" hidden="1">#REF!</definedName>
    <definedName name="π">PI()</definedName>
    <definedName name="개정번호_1_1">NA()</definedName>
    <definedName name="개정번호_1_1_1">NA()</definedName>
    <definedName name="개정번호_1_2">NA()</definedName>
    <definedName name="개정번호_2">NA()</definedName>
    <definedName name="개정일자_1_1">NA()</definedName>
    <definedName name="개정일자_1_1_1">NA()</definedName>
    <definedName name="개정일자_1_2">NA()</definedName>
    <definedName name="개정일자_2">NA()</definedName>
    <definedName name="개조_1_1">NA()</definedName>
    <definedName name="개조_1_1_1">NA()</definedName>
    <definedName name="개조_1_2">NA()</definedName>
    <definedName name="개조_2">NA()</definedName>
    <definedName name="건목">53461</definedName>
    <definedName name="계정_1">NA()</definedName>
    <definedName name="계정_2">NA()</definedName>
    <definedName name="기본철골공수">INDIRECT("단중표!$P$39:$Q$54")</definedName>
    <definedName name="기본철골공수n">INDIRECT("단중표!$P$57:$Q$62")</definedName>
    <definedName name="기안1_1_1">NA()</definedName>
    <definedName name="기안1_1_1_1">NA()</definedName>
    <definedName name="기안1_1_2">NA()</definedName>
    <definedName name="기안1_2">NA()</definedName>
    <definedName name="기안갑_1_1">NA()</definedName>
    <definedName name="기안갑_1_1_1">NA()</definedName>
    <definedName name="기안갑_1_2">NA()</definedName>
    <definedName name="기안갑_2">NA()</definedName>
    <definedName name="기안을_1_1">NA()</definedName>
    <definedName name="기안을_1_1_1">NA()</definedName>
    <definedName name="기안을_1_2">NA()</definedName>
    <definedName name="기안을_2">NA()</definedName>
    <definedName name="높이">INDIRECT("단중표!$P$10:$Q$15")</definedName>
    <definedName name="달래강돌">13326</definedName>
    <definedName name="대회_1_1">NA()</definedName>
    <definedName name="대회_1_1_1">NA()</definedName>
    <definedName name="대회_1_2">NA()</definedName>
    <definedName name="대회_2">NA()</definedName>
    <definedName name="레미콘">33172</definedName>
    <definedName name="ㅁㅁㅁ_1_1">NA()</definedName>
    <definedName name="ㅁㅁㅁ_1_1_1">NA()</definedName>
    <definedName name="ㅁㅁㅁ_1_2">NA()</definedName>
    <definedName name="ㅁㅁㅁ_2">NA()</definedName>
    <definedName name="밋션별_1_1">NA()</definedName>
    <definedName name="밋션별_1_1_1">NA()</definedName>
    <definedName name="밋션별_1_2">NA()</definedName>
    <definedName name="밋션별_2">NA()</definedName>
    <definedName name="방부각재">931007</definedName>
    <definedName name="방부원주">1064010</definedName>
    <definedName name="방부판재">1037435</definedName>
    <definedName name="방수공">43587.7</definedName>
    <definedName name="변경_1_1">NA()</definedName>
    <definedName name="변경_1_1_1">NA()</definedName>
    <definedName name="변경_1_2">NA()</definedName>
    <definedName name="변경_2">NA()</definedName>
    <definedName name="보통">30526</definedName>
    <definedName name="석공">54085.2</definedName>
    <definedName name="셋트앵커">2131</definedName>
    <definedName name="셋트앵커2">685.55</definedName>
    <definedName name="스텐레스판">2149455</definedName>
    <definedName name="시행일자_1_1">NA()</definedName>
    <definedName name="시행일자_1_1_1">NA()</definedName>
    <definedName name="시행일자_1_2">NA()</definedName>
    <definedName name="시행일자_2">NA()</definedName>
    <definedName name="여장">INDIRECT("단중표!$P$66:$Q$69")</definedName>
    <definedName name="예비비_1_1">NA()</definedName>
    <definedName name="예비비_1_1_1">NA()</definedName>
    <definedName name="예비비_1_2">NA()</definedName>
    <definedName name="예비비_2">NA()</definedName>
    <definedName name="용접공">52459.4</definedName>
    <definedName name="용접공수">INDIRECT("단중표!$Y$2:$Z$21")</definedName>
    <definedName name="용접보정">INDIRECT("단중표!$Y$24:$Z$38")</definedName>
    <definedName name="원1_1_1">NA()</definedName>
    <definedName name="원1_1_1_1">NA()</definedName>
    <definedName name="원1_1_2">NA()</definedName>
    <definedName name="원1_2">NA()</definedName>
    <definedName name="이형철근">266523</definedName>
    <definedName name="자재_1">NA()</definedName>
    <definedName name="자재_2">NA()</definedName>
    <definedName name="전도">(#REF!,#REF!,#REF!)</definedName>
    <definedName name="전도_1_1">NA()</definedName>
    <definedName name="전도_1_1_1">NA()</definedName>
    <definedName name="전도_1_2">NA()</definedName>
    <definedName name="전도_2">NA()</definedName>
    <definedName name="제목_1_1">NA()</definedName>
    <definedName name="제목_1_1_1">NA()</definedName>
    <definedName name="제목_1_2">NA()</definedName>
    <definedName name="제목_2">NA()</definedName>
    <definedName name="조경">54828</definedName>
    <definedName name="조경변경">45400</definedName>
    <definedName name="줄눈">46760</definedName>
    <definedName name="철골공N">INDIRECT("단중표!$P$32:$Q$37")</definedName>
    <definedName name="철골공보정">INDIRECT("단중표!$S$3:$U$6")</definedName>
    <definedName name="철골량">INDIRECT("단중표!$P$2:$Q$7")</definedName>
    <definedName name="철근공">56362</definedName>
    <definedName name="콘">55333</definedName>
    <definedName name="특별">44562</definedName>
    <definedName name="표준명_1_1">NA()</definedName>
    <definedName name="표준명_1_1_1">NA()</definedName>
    <definedName name="표준명_1_2">NA()</definedName>
    <definedName name="표준명_2">NA()</definedName>
    <definedName name="표준번호_1_1">NA()</definedName>
    <definedName name="표준번호_1_1_1">NA()</definedName>
    <definedName name="표준번호_1_2">NA()</definedName>
    <definedName name="표준번호_2">NA()</definedName>
    <definedName name="형강재">INDIRECT("단중표!$A:$D")</definedName>
    <definedName name="화강석두껍돌">15992</definedName>
    <definedName name="화강석두껍돌100">29319</definedName>
    <definedName name="화강석판석30">53306</definedName>
    <definedName name="회사명_1_1">NA()</definedName>
    <definedName name="회사명_1_1_1">NA()</definedName>
    <definedName name="회사명_1_2">NA()</definedName>
    <definedName name="회사명_2">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1" l="1"/>
  <c r="D10" i="11" l="1"/>
  <c r="H104" i="6"/>
  <c r="H105" i="6"/>
  <c r="H106" i="6"/>
  <c r="H107" i="6"/>
  <c r="H108" i="6"/>
  <c r="H109" i="6"/>
  <c r="H110" i="6"/>
  <c r="H103" i="6"/>
  <c r="G110" i="6"/>
  <c r="G109" i="6"/>
  <c r="G108" i="6"/>
  <c r="G107" i="6"/>
  <c r="G106" i="6"/>
  <c r="G105" i="6"/>
  <c r="G104" i="6"/>
  <c r="G103" i="6"/>
  <c r="G101" i="6"/>
  <c r="G102" i="6" s="1"/>
  <c r="D9" i="11"/>
  <c r="G93" i="6"/>
  <c r="G92" i="6"/>
  <c r="G91" i="6"/>
  <c r="G90" i="6"/>
  <c r="G89" i="6"/>
  <c r="G88" i="6"/>
  <c r="G87" i="6"/>
  <c r="G86" i="6"/>
  <c r="G85" i="6"/>
  <c r="G84" i="6"/>
  <c r="G66" i="6"/>
  <c r="G67" i="6"/>
  <c r="G68" i="6"/>
  <c r="G69" i="6"/>
  <c r="G76" i="6"/>
  <c r="G57" i="6"/>
  <c r="G58" i="6" s="1"/>
  <c r="H59" i="6"/>
  <c r="H54" i="6"/>
  <c r="G51" i="6"/>
  <c r="G52" i="6"/>
  <c r="G47" i="6"/>
  <c r="G46" i="6"/>
  <c r="G45" i="6"/>
  <c r="G44" i="6"/>
  <c r="G43" i="6"/>
  <c r="G39" i="6"/>
  <c r="G40" i="6" s="1"/>
  <c r="D22" i="1" s="1"/>
  <c r="F22" i="1" s="1"/>
  <c r="B39" i="6"/>
  <c r="G36" i="6"/>
  <c r="G37" i="6" s="1"/>
  <c r="D20" i="1" s="1"/>
  <c r="F20" i="1" s="1"/>
  <c r="B36" i="6"/>
  <c r="A20" i="1"/>
  <c r="A22" i="1" s="1"/>
  <c r="A26" i="1" s="1"/>
  <c r="A28" i="1" s="1"/>
  <c r="A30" i="1" s="1"/>
  <c r="A32" i="1" s="1"/>
  <c r="A33" i="1" s="1"/>
  <c r="A35" i="1" s="1"/>
  <c r="A37" i="1" s="1"/>
  <c r="A38" i="1" s="1"/>
  <c r="A40" i="1" s="1"/>
  <c r="B32" i="6"/>
  <c r="G33" i="6"/>
  <c r="G34" i="6" s="1"/>
  <c r="G35" i="6" s="1"/>
  <c r="D24" i="6"/>
  <c r="G20" i="6"/>
  <c r="G19" i="6"/>
  <c r="G18" i="6"/>
  <c r="G17" i="6"/>
  <c r="G13" i="6"/>
  <c r="A42" i="1" l="1"/>
  <c r="A43" i="1" s="1"/>
  <c r="A44" i="1" s="1"/>
  <c r="A45" i="1" s="1"/>
  <c r="A46" i="1" s="1"/>
  <c r="A47" i="1" s="1"/>
  <c r="A48" i="1" s="1"/>
  <c r="A49" i="1" s="1"/>
  <c r="E14" i="7"/>
  <c r="G53" i="6"/>
  <c r="G48" i="6"/>
  <c r="G49" i="6" s="1"/>
  <c r="G21" i="6"/>
  <c r="G22" i="6" s="1"/>
  <c r="D31" i="5"/>
  <c r="G31" i="5" s="1"/>
  <c r="G32" i="5" s="1"/>
  <c r="G33" i="5" s="1"/>
  <c r="D17" i="4" s="1"/>
  <c r="G30" i="5"/>
  <c r="G29" i="5"/>
  <c r="G28" i="5"/>
  <c r="G27" i="5"/>
  <c r="G26" i="5"/>
  <c r="G25" i="5"/>
  <c r="G21" i="5"/>
  <c r="G20" i="5"/>
  <c r="G19" i="5"/>
  <c r="G22" i="5" s="1"/>
  <c r="G23" i="5" s="1"/>
  <c r="D15" i="4" s="1"/>
  <c r="G18" i="5"/>
  <c r="G17" i="5"/>
  <c r="G16" i="5"/>
  <c r="G12" i="5"/>
  <c r="G13" i="5" s="1"/>
  <c r="G14" i="5" s="1"/>
  <c r="D13" i="4" s="1"/>
  <c r="H13" i="4" s="1"/>
  <c r="B11" i="5"/>
  <c r="A11" i="5"/>
  <c r="A15" i="5" s="1"/>
  <c r="A24" i="5" s="1"/>
  <c r="G9" i="5"/>
  <c r="G10" i="5" s="1"/>
  <c r="D9" i="4" s="1"/>
  <c r="A15" i="4"/>
  <c r="A17" i="4" s="1"/>
  <c r="G13" i="4"/>
  <c r="A11" i="4"/>
  <c r="I8" i="4"/>
  <c r="G12" i="4" s="1"/>
  <c r="H12" i="4" s="1"/>
  <c r="B8" i="4"/>
  <c r="C8" i="4" s="1"/>
  <c r="D8" i="4" s="1"/>
  <c r="E8" i="4" s="1"/>
  <c r="F8" i="4" s="1"/>
  <c r="G8" i="4" s="1"/>
  <c r="H8" i="4" s="1"/>
  <c r="A3" i="4"/>
  <c r="A3" i="8" s="1"/>
  <c r="A2" i="4"/>
  <c r="A2" i="8" s="1"/>
  <c r="A1" i="4"/>
  <c r="AF25" i="9"/>
  <c r="AF26" i="9" s="1"/>
  <c r="AF27" i="9" s="1"/>
  <c r="X16" i="9"/>
  <c r="U16" i="9"/>
  <c r="L16" i="9"/>
  <c r="I16" i="9"/>
  <c r="E307" i="8" s="1"/>
  <c r="G307" i="8" s="1"/>
  <c r="AD15" i="9"/>
  <c r="AD16" i="9" s="1"/>
  <c r="E14" i="8" s="1"/>
  <c r="G14" i="8" s="1"/>
  <c r="AC15" i="9"/>
  <c r="AC16" i="9" s="1"/>
  <c r="E44" i="8" s="1"/>
  <c r="X15" i="9"/>
  <c r="X18" i="9" s="1"/>
  <c r="X19" i="9" s="1"/>
  <c r="U15" i="9"/>
  <c r="AC25" i="9" s="1"/>
  <c r="AC26" i="9" s="1"/>
  <c r="AC27" i="9" s="1"/>
  <c r="T15" i="9"/>
  <c r="T16" i="9" s="1"/>
  <c r="S15" i="9"/>
  <c r="S16" i="9" s="1"/>
  <c r="E301" i="8" s="1"/>
  <c r="R15" i="9"/>
  <c r="R16" i="9" s="1"/>
  <c r="E302" i="8" s="1"/>
  <c r="G302" i="8" s="1"/>
  <c r="Q15" i="9"/>
  <c r="Q16" i="9" s="1"/>
  <c r="E300" i="8" s="1"/>
  <c r="G300" i="8" s="1"/>
  <c r="L15" i="9"/>
  <c r="L18" i="9" s="1"/>
  <c r="L19" i="9" s="1"/>
  <c r="I15" i="9"/>
  <c r="I18" i="9" s="1"/>
  <c r="I19" i="9" s="1"/>
  <c r="H15" i="9"/>
  <c r="H16" i="9" s="1"/>
  <c r="E305" i="8" s="1"/>
  <c r="G305" i="8" s="1"/>
  <c r="F15" i="9"/>
  <c r="F16" i="9" s="1"/>
  <c r="E309" i="8" s="1"/>
  <c r="G309" i="8" s="1"/>
  <c r="E15" i="9"/>
  <c r="E16" i="9" s="1"/>
  <c r="E310" i="8" s="1"/>
  <c r="G310" i="8" s="1"/>
  <c r="AD12" i="9"/>
  <c r="AC12" i="9"/>
  <c r="AB12" i="9"/>
  <c r="AB15" i="9" s="1"/>
  <c r="AA12" i="9"/>
  <c r="AA15" i="9" s="1"/>
  <c r="Z12" i="9"/>
  <c r="Z15" i="9" s="1"/>
  <c r="Y12" i="9"/>
  <c r="Y15" i="9" s="1"/>
  <c r="X12" i="9"/>
  <c r="W12" i="9"/>
  <c r="W15" i="9" s="1"/>
  <c r="V12" i="9"/>
  <c r="V15" i="9" s="1"/>
  <c r="U12" i="9"/>
  <c r="T12" i="9"/>
  <c r="S12" i="9"/>
  <c r="R12" i="9"/>
  <c r="Q12" i="9"/>
  <c r="P12" i="9"/>
  <c r="P15" i="9" s="1"/>
  <c r="N12" i="9"/>
  <c r="N15" i="9" s="1"/>
  <c r="M12" i="9"/>
  <c r="M15" i="9" s="1"/>
  <c r="L12" i="9"/>
  <c r="K12" i="9"/>
  <c r="K15" i="9" s="1"/>
  <c r="J12" i="9"/>
  <c r="J15" i="9" s="1"/>
  <c r="I12" i="9"/>
  <c r="H12" i="9"/>
  <c r="F12" i="9"/>
  <c r="E12" i="9"/>
  <c r="D12" i="9"/>
  <c r="D15" i="9" s="1"/>
  <c r="C12" i="9"/>
  <c r="C15" i="9" s="1"/>
  <c r="AH11" i="9"/>
  <c r="AG11" i="9"/>
  <c r="AF11" i="9"/>
  <c r="AE11" i="9"/>
  <c r="AH10" i="9"/>
  <c r="AG10" i="9"/>
  <c r="AF10" i="9"/>
  <c r="AE10" i="9"/>
  <c r="AH9" i="9"/>
  <c r="AG9" i="9"/>
  <c r="AF9" i="9"/>
  <c r="AE9" i="9"/>
  <c r="G9" i="9"/>
  <c r="AH8" i="9"/>
  <c r="AG8" i="9"/>
  <c r="AF8" i="9"/>
  <c r="AE8" i="9"/>
  <c r="AH7" i="9"/>
  <c r="AG7" i="9"/>
  <c r="AE7" i="9"/>
  <c r="O7" i="9"/>
  <c r="O12" i="9" s="1"/>
  <c r="O15" i="9" s="1"/>
  <c r="G7" i="9"/>
  <c r="G12" i="9" s="1"/>
  <c r="G15" i="9" s="1"/>
  <c r="C7" i="9"/>
  <c r="AH6" i="9"/>
  <c r="AG6" i="9"/>
  <c r="AF6" i="9"/>
  <c r="AE6" i="9"/>
  <c r="A6" i="9"/>
  <c r="A7" i="9" s="1"/>
  <c r="AH5" i="9"/>
  <c r="AH12" i="9" s="1"/>
  <c r="AH15" i="9" s="1"/>
  <c r="AG5" i="9"/>
  <c r="AG12" i="9" s="1"/>
  <c r="AG15" i="9" s="1"/>
  <c r="AF5" i="9"/>
  <c r="AE5" i="9"/>
  <c r="AE12" i="9" s="1"/>
  <c r="AE15" i="9" s="1"/>
  <c r="A2" i="9"/>
  <c r="G371" i="8"/>
  <c r="G370" i="8"/>
  <c r="G369" i="8"/>
  <c r="G368" i="8"/>
  <c r="B368" i="8"/>
  <c r="B369" i="8" s="1"/>
  <c r="B370" i="8" s="1"/>
  <c r="B371" i="8" s="1"/>
  <c r="G367" i="8"/>
  <c r="G363" i="8"/>
  <c r="G362" i="8"/>
  <c r="G361" i="8"/>
  <c r="G360" i="8"/>
  <c r="B360" i="8"/>
  <c r="B361" i="8" s="1"/>
  <c r="B362" i="8" s="1"/>
  <c r="B363" i="8" s="1"/>
  <c r="G359" i="8"/>
  <c r="G355" i="8"/>
  <c r="G354" i="8"/>
  <c r="G353" i="8"/>
  <c r="G352" i="8"/>
  <c r="B352" i="8"/>
  <c r="B353" i="8" s="1"/>
  <c r="B354" i="8" s="1"/>
  <c r="B355" i="8" s="1"/>
  <c r="G351" i="8"/>
  <c r="G347" i="8"/>
  <c r="G346" i="8"/>
  <c r="B346" i="8"/>
  <c r="B347" i="8" s="1"/>
  <c r="G345" i="8"/>
  <c r="G341" i="8"/>
  <c r="G340" i="8"/>
  <c r="G339" i="8"/>
  <c r="G334" i="8"/>
  <c r="G333" i="8"/>
  <c r="G332" i="8"/>
  <c r="G331" i="8"/>
  <c r="G330" i="8"/>
  <c r="G329" i="8"/>
  <c r="G328" i="8"/>
  <c r="G327" i="8"/>
  <c r="G326" i="8"/>
  <c r="G325" i="8"/>
  <c r="G324" i="8"/>
  <c r="G323" i="8"/>
  <c r="G322" i="8"/>
  <c r="G321" i="8"/>
  <c r="G320" i="8"/>
  <c r="G319" i="8"/>
  <c r="G318" i="8"/>
  <c r="G317" i="8"/>
  <c r="G316" i="8"/>
  <c r="G315" i="8"/>
  <c r="G314" i="8"/>
  <c r="G313" i="8"/>
  <c r="G312" i="8"/>
  <c r="G308" i="8"/>
  <c r="G296" i="8"/>
  <c r="G295" i="8"/>
  <c r="G293" i="8"/>
  <c r="B291" i="8"/>
  <c r="G289" i="8"/>
  <c r="G288" i="8"/>
  <c r="G287" i="8"/>
  <c r="G286" i="8"/>
  <c r="G285" i="8"/>
  <c r="G284" i="8"/>
  <c r="G282" i="8"/>
  <c r="G281" i="8"/>
  <c r="G280" i="8"/>
  <c r="G277" i="8"/>
  <c r="G273" i="8"/>
  <c r="G272" i="8"/>
  <c r="G271" i="8"/>
  <c r="G270" i="8"/>
  <c r="G269" i="8"/>
  <c r="G268" i="8"/>
  <c r="G267" i="8"/>
  <c r="G266" i="8"/>
  <c r="G265" i="8"/>
  <c r="G264" i="8"/>
  <c r="G263" i="8"/>
  <c r="G262" i="8"/>
  <c r="G261" i="8"/>
  <c r="G260" i="8"/>
  <c r="G259" i="8"/>
  <c r="G258" i="8"/>
  <c r="G257" i="8"/>
  <c r="G256" i="8"/>
  <c r="G255" i="8"/>
  <c r="G254" i="8"/>
  <c r="G253" i="8"/>
  <c r="G252" i="8"/>
  <c r="G251" i="8"/>
  <c r="G250" i="8"/>
  <c r="G249" i="8"/>
  <c r="G248" i="8"/>
  <c r="G247" i="8"/>
  <c r="G246" i="8"/>
  <c r="G245" i="8"/>
  <c r="G244" i="8"/>
  <c r="G243" i="8"/>
  <c r="G242" i="8"/>
  <c r="G241" i="8"/>
  <c r="G240" i="8"/>
  <c r="G239" i="8"/>
  <c r="G238" i="8"/>
  <c r="G235" i="8"/>
  <c r="G234" i="8"/>
  <c r="E233" i="8"/>
  <c r="G233" i="8" s="1"/>
  <c r="G232" i="8"/>
  <c r="E231" i="8"/>
  <c r="G231" i="8" s="1"/>
  <c r="E230" i="8"/>
  <c r="G230" i="8" s="1"/>
  <c r="E228" i="8"/>
  <c r="G228" i="8" s="1"/>
  <c r="G227" i="8"/>
  <c r="E226" i="8"/>
  <c r="G226" i="8" s="1"/>
  <c r="E225" i="8"/>
  <c r="G225" i="8" s="1"/>
  <c r="G223" i="8"/>
  <c r="G222" i="8"/>
  <c r="G221" i="8"/>
  <c r="G220" i="8"/>
  <c r="E218" i="8"/>
  <c r="G218" i="8" s="1"/>
  <c r="G217" i="8"/>
  <c r="E216" i="8"/>
  <c r="G216" i="8" s="1"/>
  <c r="G215" i="8"/>
  <c r="E215" i="8"/>
  <c r="G213" i="8"/>
  <c r="G212" i="8"/>
  <c r="G211" i="8"/>
  <c r="G210" i="8"/>
  <c r="G208" i="8"/>
  <c r="G207" i="8"/>
  <c r="G206" i="8"/>
  <c r="G205" i="8"/>
  <c r="G203" i="8"/>
  <c r="G202" i="8"/>
  <c r="G201" i="8"/>
  <c r="G200" i="8"/>
  <c r="E198" i="8"/>
  <c r="G198" i="8" s="1"/>
  <c r="E197" i="8"/>
  <c r="G197" i="8" s="1"/>
  <c r="E196" i="8"/>
  <c r="G196" i="8" s="1"/>
  <c r="G195" i="8"/>
  <c r="E195" i="8"/>
  <c r="G192" i="8"/>
  <c r="G191" i="8"/>
  <c r="G190" i="8"/>
  <c r="G189" i="8"/>
  <c r="G188" i="8"/>
  <c r="G187" i="8"/>
  <c r="E185" i="8"/>
  <c r="G185" i="8" s="1"/>
  <c r="E184" i="8"/>
  <c r="G184" i="8" s="1"/>
  <c r="E183" i="8"/>
  <c r="G183" i="8" s="1"/>
  <c r="G182" i="8"/>
  <c r="E182" i="8"/>
  <c r="E181" i="8"/>
  <c r="G181" i="8" s="1"/>
  <c r="E180" i="8"/>
  <c r="G180" i="8" s="1"/>
  <c r="G179" i="8"/>
  <c r="G178" i="8"/>
  <c r="G177" i="8"/>
  <c r="G175" i="8"/>
  <c r="G174" i="8"/>
  <c r="G173" i="8"/>
  <c r="G172" i="8"/>
  <c r="G171" i="8"/>
  <c r="G170" i="8"/>
  <c r="G169" i="8"/>
  <c r="G168" i="8"/>
  <c r="G167" i="8"/>
  <c r="G166" i="8"/>
  <c r="G165" i="8"/>
  <c r="G164" i="8"/>
  <c r="G163" i="8"/>
  <c r="G162" i="8"/>
  <c r="G161" i="8"/>
  <c r="G160" i="8"/>
  <c r="G157" i="8"/>
  <c r="G156" i="8"/>
  <c r="G155" i="8"/>
  <c r="G154" i="8"/>
  <c r="G153" i="8"/>
  <c r="G152" i="8"/>
  <c r="G150" i="8"/>
  <c r="G149" i="8"/>
  <c r="G148" i="8"/>
  <c r="G147" i="8"/>
  <c r="G146" i="8"/>
  <c r="G145" i="8"/>
  <c r="G144" i="8"/>
  <c r="G143" i="8"/>
  <c r="G141" i="8"/>
  <c r="G140" i="8"/>
  <c r="G139" i="8"/>
  <c r="G138" i="8"/>
  <c r="G137" i="8"/>
  <c r="G136" i="8"/>
  <c r="G135" i="8"/>
  <c r="G134" i="8"/>
  <c r="G131" i="8"/>
  <c r="G130" i="8"/>
  <c r="G129" i="8"/>
  <c r="G128" i="8"/>
  <c r="G127" i="8"/>
  <c r="G126" i="8"/>
  <c r="G125" i="8"/>
  <c r="G123" i="8"/>
  <c r="G122" i="8"/>
  <c r="G118" i="8"/>
  <c r="G116" i="8"/>
  <c r="G114" i="8"/>
  <c r="G108" i="8"/>
  <c r="G107" i="8"/>
  <c r="G106" i="8"/>
  <c r="G105" i="8"/>
  <c r="E102" i="8"/>
  <c r="G102" i="8" s="1"/>
  <c r="E101" i="8"/>
  <c r="G101" i="8" s="1"/>
  <c r="E100" i="8"/>
  <c r="G100" i="8" s="1"/>
  <c r="E98" i="8"/>
  <c r="G98" i="8" s="1"/>
  <c r="E97" i="8"/>
  <c r="G97" i="8" s="1"/>
  <c r="E96" i="8"/>
  <c r="G96" i="8" s="1"/>
  <c r="E94" i="8"/>
  <c r="G94" i="8" s="1"/>
  <c r="E93" i="8"/>
  <c r="G93" i="8" s="1"/>
  <c r="E92" i="8"/>
  <c r="G92" i="8" s="1"/>
  <c r="E91" i="8"/>
  <c r="E89" i="8"/>
  <c r="G89" i="8" s="1"/>
  <c r="E88" i="8"/>
  <c r="G88" i="8" s="1"/>
  <c r="E87" i="8"/>
  <c r="G87" i="8" s="1"/>
  <c r="G86" i="8"/>
  <c r="G85" i="8"/>
  <c r="E85" i="8"/>
  <c r="E84" i="8"/>
  <c r="G84" i="8" s="1"/>
  <c r="G82" i="8"/>
  <c r="G81" i="8"/>
  <c r="G80" i="8"/>
  <c r="G79" i="8"/>
  <c r="G78" i="8"/>
  <c r="G77" i="8"/>
  <c r="G76" i="8"/>
  <c r="G75" i="8"/>
  <c r="G74" i="8"/>
  <c r="G73" i="8"/>
  <c r="G72" i="8"/>
  <c r="G71" i="8"/>
  <c r="G63" i="8"/>
  <c r="G60" i="8"/>
  <c r="G59" i="8"/>
  <c r="G57" i="8"/>
  <c r="G51" i="8"/>
  <c r="G39" i="8"/>
  <c r="G29" i="8"/>
  <c r="G27" i="8"/>
  <c r="E25" i="8"/>
  <c r="G25" i="8" s="1"/>
  <c r="G24" i="8"/>
  <c r="E24" i="8"/>
  <c r="E23" i="8"/>
  <c r="G23" i="8" s="1"/>
  <c r="E22" i="8"/>
  <c r="G22" i="8" s="1"/>
  <c r="E21" i="8"/>
  <c r="G21" i="8" s="1"/>
  <c r="E20" i="8"/>
  <c r="G20" i="8" s="1"/>
  <c r="E19" i="8"/>
  <c r="G19" i="8" s="1"/>
  <c r="A15" i="8"/>
  <c r="A26" i="8" s="1"/>
  <c r="A14" i="8"/>
  <c r="G13" i="8"/>
  <c r="G12" i="8"/>
  <c r="A1" i="8"/>
  <c r="B96" i="6"/>
  <c r="B83" i="6"/>
  <c r="G80" i="6"/>
  <c r="B79" i="6"/>
  <c r="G75" i="6"/>
  <c r="B74" i="6"/>
  <c r="G71" i="6"/>
  <c r="G70" i="6"/>
  <c r="G65" i="6"/>
  <c r="G64" i="6"/>
  <c r="G63" i="6"/>
  <c r="G62" i="6"/>
  <c r="B61" i="6"/>
  <c r="B56" i="6"/>
  <c r="G59" i="6"/>
  <c r="D30" i="1" s="1"/>
  <c r="F30" i="1" s="1"/>
  <c r="B50" i="6"/>
  <c r="B42" i="6"/>
  <c r="G29" i="6"/>
  <c r="G30" i="6" s="1"/>
  <c r="G31" i="6" s="1"/>
  <c r="D16" i="1" s="1"/>
  <c r="F16" i="1" s="1"/>
  <c r="B28" i="6"/>
  <c r="G26" i="6"/>
  <c r="G25" i="6"/>
  <c r="G24" i="6"/>
  <c r="B23" i="6"/>
  <c r="B16" i="6"/>
  <c r="A16" i="6"/>
  <c r="A23" i="6" s="1"/>
  <c r="A28" i="6" s="1"/>
  <c r="G12" i="6"/>
  <c r="G11" i="6"/>
  <c r="G10" i="6"/>
  <c r="G9" i="6"/>
  <c r="B8" i="6"/>
  <c r="H53" i="1"/>
  <c r="F49" i="1"/>
  <c r="F48" i="1"/>
  <c r="F47" i="1"/>
  <c r="F46" i="1"/>
  <c r="F45" i="1"/>
  <c r="F44" i="1"/>
  <c r="F43" i="1"/>
  <c r="F42" i="1"/>
  <c r="F40" i="1"/>
  <c r="F18" i="1"/>
  <c r="A3" i="1"/>
  <c r="A2" i="1"/>
  <c r="A1" i="1"/>
  <c r="F14" i="7"/>
  <c r="K12" i="7"/>
  <c r="K13" i="7" s="1"/>
  <c r="A12" i="7"/>
  <c r="A14" i="7" s="1"/>
  <c r="A16" i="7" s="1"/>
  <c r="A18" i="7" s="1"/>
  <c r="A20" i="7" s="1"/>
  <c r="A4" i="7"/>
  <c r="A3" i="7"/>
  <c r="A2" i="7"/>
  <c r="A31" i="8" l="1"/>
  <c r="A37" i="8" s="1"/>
  <c r="A46" i="8" s="1"/>
  <c r="A47" i="8" s="1"/>
  <c r="A48" i="8" s="1"/>
  <c r="A30" i="8"/>
  <c r="K18" i="9"/>
  <c r="K19" i="9" s="1"/>
  <c r="K16" i="9"/>
  <c r="E292" i="8" s="1"/>
  <c r="G292" i="8" s="1"/>
  <c r="A11" i="9"/>
  <c r="A8" i="9"/>
  <c r="A9" i="9" s="1"/>
  <c r="A10" i="9" s="1"/>
  <c r="Y18" i="9"/>
  <c r="Y19" i="9" s="1"/>
  <c r="Y16" i="9"/>
  <c r="E67" i="8" s="1"/>
  <c r="G67" i="8" s="1"/>
  <c r="AG25" i="9"/>
  <c r="AG26" i="9" s="1"/>
  <c r="AG27" i="9" s="1"/>
  <c r="AH25" i="9"/>
  <c r="AH26" i="9" s="1"/>
  <c r="AH27" i="9" s="1"/>
  <c r="Z18" i="9"/>
  <c r="Z19" i="9" s="1"/>
  <c r="Z16" i="9"/>
  <c r="E62" i="8"/>
  <c r="G301" i="8"/>
  <c r="AG16" i="9"/>
  <c r="AG18" i="9"/>
  <c r="AG19" i="9" s="1"/>
  <c r="M18" i="9"/>
  <c r="M19" i="9" s="1"/>
  <c r="M16" i="9"/>
  <c r="E290" i="8" s="1"/>
  <c r="G290" i="8" s="1"/>
  <c r="N18" i="9"/>
  <c r="N19" i="9" s="1"/>
  <c r="N16" i="9"/>
  <c r="E283" i="8" s="1"/>
  <c r="G283" i="8" s="1"/>
  <c r="AA18" i="9"/>
  <c r="AA19" i="9" s="1"/>
  <c r="AA16" i="9"/>
  <c r="E43" i="8" s="1"/>
  <c r="E56" i="8"/>
  <c r="G56" i="8" s="1"/>
  <c r="E45" i="8"/>
  <c r="G45" i="8" s="1"/>
  <c r="AD25" i="9"/>
  <c r="AD26" i="9" s="1"/>
  <c r="AD27" i="9" s="1"/>
  <c r="V18" i="9"/>
  <c r="V19" i="9" s="1"/>
  <c r="V16" i="9"/>
  <c r="E40" i="8" s="1"/>
  <c r="P16" i="9"/>
  <c r="E298" i="8" s="1"/>
  <c r="P18" i="9"/>
  <c r="P19" i="9" s="1"/>
  <c r="E17" i="8"/>
  <c r="G17" i="8" s="1"/>
  <c r="H15" i="4"/>
  <c r="AE16" i="9"/>
  <c r="AE18" i="9"/>
  <c r="AE19" i="9" s="1"/>
  <c r="E38" i="8"/>
  <c r="J16" i="9"/>
  <c r="E294" i="8" s="1"/>
  <c r="G294" i="8" s="1"/>
  <c r="J18" i="9"/>
  <c r="J19" i="9" s="1"/>
  <c r="C16" i="9"/>
  <c r="E306" i="8" s="1"/>
  <c r="G306" i="8" s="1"/>
  <c r="C18" i="9"/>
  <c r="C19" i="9" s="1"/>
  <c r="AB18" i="9"/>
  <c r="AB19" i="9" s="1"/>
  <c r="AB16" i="9"/>
  <c r="E311" i="8" s="1"/>
  <c r="D18" i="9"/>
  <c r="D19" i="9" s="1"/>
  <c r="D16" i="9"/>
  <c r="G44" i="8"/>
  <c r="E30" i="8"/>
  <c r="E34" i="8" s="1"/>
  <c r="G34" i="8" s="1"/>
  <c r="G16" i="9"/>
  <c r="E304" i="8" s="1"/>
  <c r="G304" i="8" s="1"/>
  <c r="G18" i="9"/>
  <c r="G19" i="9" s="1"/>
  <c r="AE25" i="9"/>
  <c r="AE26" i="9" s="1"/>
  <c r="AE27" i="9" s="1"/>
  <c r="W18" i="9"/>
  <c r="W19" i="9" s="1"/>
  <c r="W16" i="9"/>
  <c r="AH16" i="9"/>
  <c r="AH18" i="9"/>
  <c r="AH19" i="9" s="1"/>
  <c r="O18" i="9"/>
  <c r="O19" i="9" s="1"/>
  <c r="O16" i="9"/>
  <c r="AF7" i="9"/>
  <c r="AF12" i="9" s="1"/>
  <c r="AF15" i="9" s="1"/>
  <c r="E18" i="9"/>
  <c r="E19" i="9" s="1"/>
  <c r="AC18" i="9"/>
  <c r="AC19" i="9" s="1"/>
  <c r="F18" i="9"/>
  <c r="F19" i="9" s="1"/>
  <c r="R18" i="9"/>
  <c r="R19" i="9" s="1"/>
  <c r="AD18" i="9"/>
  <c r="AD19" i="9" s="1"/>
  <c r="E83" i="8"/>
  <c r="G83" i="8" s="1"/>
  <c r="S18" i="9"/>
  <c r="S19" i="9" s="1"/>
  <c r="G9" i="4"/>
  <c r="H9" i="4" s="1"/>
  <c r="G15" i="4"/>
  <c r="H18" i="9"/>
  <c r="H19" i="9" s="1"/>
  <c r="T18" i="9"/>
  <c r="T19" i="9" s="1"/>
  <c r="Q18" i="9"/>
  <c r="Q19" i="9" s="1"/>
  <c r="E111" i="8"/>
  <c r="G111" i="8" s="1"/>
  <c r="U18" i="9"/>
  <c r="U19" i="9" s="1"/>
  <c r="G11" i="4"/>
  <c r="H11" i="4" s="1"/>
  <c r="G17" i="4"/>
  <c r="H17" i="4" s="1"/>
  <c r="E112" i="8"/>
  <c r="G112" i="8" s="1"/>
  <c r="G91" i="8"/>
  <c r="E115" i="8"/>
  <c r="E12" i="7"/>
  <c r="G72" i="6"/>
  <c r="G73" i="6" s="1"/>
  <c r="D32" i="1" s="1"/>
  <c r="F32" i="1" s="1"/>
  <c r="G77" i="6"/>
  <c r="G78" i="6" s="1"/>
  <c r="D33" i="1" s="1"/>
  <c r="F33" i="1" s="1"/>
  <c r="A32" i="6"/>
  <c r="A36" i="6" s="1"/>
  <c r="D12" i="1"/>
  <c r="F12" i="1" s="1"/>
  <c r="G54" i="6"/>
  <c r="D28" i="1" s="1"/>
  <c r="F28" i="1" s="1"/>
  <c r="D26" i="1"/>
  <c r="F26" i="1" s="1"/>
  <c r="G27" i="6"/>
  <c r="D14" i="1" s="1"/>
  <c r="F14" i="1" s="1"/>
  <c r="G81" i="6"/>
  <c r="G82" i="6" s="1"/>
  <c r="D35" i="1" s="1"/>
  <c r="F35" i="1" s="1"/>
  <c r="G14" i="6"/>
  <c r="G15" i="6" s="1"/>
  <c r="D10" i="1" s="1"/>
  <c r="F10" i="1" s="1"/>
  <c r="G94" i="6"/>
  <c r="G95" i="6" s="1"/>
  <c r="D37" i="1" s="1"/>
  <c r="F37" i="1" s="1"/>
  <c r="H19" i="4" l="1"/>
  <c r="H20" i="4" s="1"/>
  <c r="AF16" i="9"/>
  <c r="AF18" i="9"/>
  <c r="AF19" i="9" s="1"/>
  <c r="AB25" i="9"/>
  <c r="AB26" i="9" s="1"/>
  <c r="AB27" i="9" s="1"/>
  <c r="G38" i="8"/>
  <c r="E41" i="8"/>
  <c r="G43" i="8"/>
  <c r="E28" i="8"/>
  <c r="E11" i="8"/>
  <c r="G11" i="8" s="1"/>
  <c r="E18" i="8"/>
  <c r="G18" i="8" s="1"/>
  <c r="E66" i="8"/>
  <c r="G311" i="8"/>
  <c r="G298" i="8"/>
  <c r="AE22" i="9"/>
  <c r="AF22" i="9" s="1"/>
  <c r="AG22" i="9" s="1"/>
  <c r="AH22" i="9" s="1"/>
  <c r="AI22" i="9" s="1"/>
  <c r="G40" i="8"/>
  <c r="E42" i="8"/>
  <c r="AE21" i="9"/>
  <c r="E299" i="8"/>
  <c r="G299" i="8" s="1"/>
  <c r="E46" i="8"/>
  <c r="G30" i="8"/>
  <c r="E49" i="8"/>
  <c r="E64" i="8"/>
  <c r="G64" i="8" s="1"/>
  <c r="G62" i="8"/>
  <c r="A56" i="8"/>
  <c r="A57" i="8" s="1"/>
  <c r="A55" i="8"/>
  <c r="A58" i="8" s="1"/>
  <c r="E119" i="8"/>
  <c r="G119" i="8" s="1"/>
  <c r="E68" i="8"/>
  <c r="G68" i="8" s="1"/>
  <c r="E303" i="8"/>
  <c r="E120" i="8"/>
  <c r="G120" i="8" s="1"/>
  <c r="G115" i="8"/>
  <c r="E124" i="8"/>
  <c r="G124" i="8" s="1"/>
  <c r="A39" i="6"/>
  <c r="A42" i="6" s="1"/>
  <c r="A50" i="6" s="1"/>
  <c r="A56" i="6" s="1"/>
  <c r="A61" i="6" s="1"/>
  <c r="A74" i="6" s="1"/>
  <c r="A79" i="6" s="1"/>
  <c r="A83" i="6" s="1"/>
  <c r="A96" i="6" s="1"/>
  <c r="A101" i="6" s="1"/>
  <c r="A103" i="6" s="1"/>
  <c r="A104" i="6" s="1"/>
  <c r="A105" i="6" s="1"/>
  <c r="A106" i="6" s="1"/>
  <c r="A107" i="6" s="1"/>
  <c r="A108" i="6" s="1"/>
  <c r="A109" i="6" s="1"/>
  <c r="A110" i="6" s="1"/>
  <c r="D97" i="6"/>
  <c r="G97" i="6" s="1"/>
  <c r="G98" i="6" s="1"/>
  <c r="G99" i="6" s="1"/>
  <c r="D38" i="1" s="1"/>
  <c r="F38" i="1" s="1"/>
  <c r="F51" i="1" s="1"/>
  <c r="G66" i="8" l="1"/>
  <c r="E33" i="8"/>
  <c r="G33" i="8" s="1"/>
  <c r="E53" i="8"/>
  <c r="G53" i="8" s="1"/>
  <c r="E16" i="8"/>
  <c r="G16" i="8" s="1"/>
  <c r="E54" i="8"/>
  <c r="G54" i="8" s="1"/>
  <c r="AI27" i="9"/>
  <c r="E104" i="8" s="1"/>
  <c r="E47" i="8"/>
  <c r="G47" i="8" s="1"/>
  <c r="G28" i="8"/>
  <c r="E32" i="8"/>
  <c r="G32" i="8" s="1"/>
  <c r="AF21" i="9"/>
  <c r="AE23" i="9"/>
  <c r="G49" i="8"/>
  <c r="E275" i="8"/>
  <c r="G275" i="8" s="1"/>
  <c r="G46" i="8"/>
  <c r="E52" i="8"/>
  <c r="G52" i="8" s="1"/>
  <c r="G41" i="8"/>
  <c r="G303" i="8"/>
  <c r="E55" i="8"/>
  <c r="G55" i="8" s="1"/>
  <c r="E50" i="8"/>
  <c r="G50" i="8" s="1"/>
  <c r="G42" i="8"/>
  <c r="A59" i="8"/>
  <c r="A60" i="8" s="1"/>
  <c r="A61" i="8"/>
  <c r="A64" i="8" s="1"/>
  <c r="A65" i="8" s="1"/>
  <c r="A67" i="8" s="1"/>
  <c r="A68" i="8" s="1"/>
  <c r="A70" i="8" s="1"/>
  <c r="E58" i="8"/>
  <c r="G58" i="8" s="1"/>
  <c r="H51" i="1"/>
  <c r="H54" i="1" s="1"/>
  <c r="F59" i="1"/>
  <c r="F12" i="7"/>
  <c r="E10" i="7"/>
  <c r="K51" i="1"/>
  <c r="A90" i="8" l="1"/>
  <c r="A95" i="8"/>
  <c r="A99" i="8" s="1"/>
  <c r="A103" i="8" s="1"/>
  <c r="A109" i="8" s="1"/>
  <c r="G104" i="8"/>
  <c r="G373" i="8" s="1"/>
  <c r="F374" i="8" s="1"/>
  <c r="F375" i="8" s="1"/>
  <c r="E109" i="8"/>
  <c r="G109" i="8" s="1"/>
  <c r="AG21" i="9"/>
  <c r="AF23" i="9"/>
  <c r="F10" i="7"/>
  <c r="E16" i="7"/>
  <c r="F16" i="7" s="1"/>
  <c r="AH21" i="9" l="1"/>
  <c r="AG23" i="9"/>
  <c r="A113" i="8"/>
  <c r="A110" i="8"/>
  <c r="E18" i="7"/>
  <c r="A121" i="8" l="1"/>
  <c r="A117" i="8"/>
  <c r="AI21" i="9"/>
  <c r="AH23" i="9"/>
  <c r="F18" i="7"/>
  <c r="E20" i="7"/>
  <c r="H19" i="7" s="1"/>
  <c r="A130" i="8" l="1"/>
  <c r="A125" i="8"/>
  <c r="A126" i="8" s="1"/>
  <c r="A127" i="8" s="1"/>
  <c r="A128" i="8" s="1"/>
  <c r="A129" i="8" s="1"/>
  <c r="F20" i="7"/>
  <c r="A131" i="8" l="1"/>
  <c r="A133" i="8"/>
  <c r="A142" i="8" s="1"/>
  <c r="A151" i="8" s="1"/>
  <c r="A159" i="8" s="1"/>
  <c r="A177" i="8" l="1"/>
  <c r="A178" i="8"/>
  <c r="A179" i="8" s="1"/>
  <c r="A180" i="8" s="1"/>
  <c r="A181" i="8" s="1"/>
  <c r="A182" i="8" s="1"/>
  <c r="A183" i="8" s="1"/>
  <c r="A184" i="8" s="1"/>
  <c r="A185" i="8" s="1"/>
  <c r="A187" i="8" s="1"/>
  <c r="A188" i="8" s="1"/>
  <c r="A189" i="8" s="1"/>
  <c r="A190" i="8" s="1"/>
  <c r="A191" i="8" s="1"/>
  <c r="A192" i="8" s="1"/>
  <c r="A194" i="8" s="1"/>
  <c r="A214" i="8" l="1"/>
  <c r="A199" i="8"/>
  <c r="A204" i="8" s="1"/>
  <c r="A209" i="8" s="1"/>
  <c r="A224" i="8" l="1"/>
  <c r="A229" i="8" s="1"/>
  <c r="A219" i="8"/>
  <c r="A237" i="8" l="1"/>
  <c r="A275" i="8" s="1"/>
  <c r="A234" i="8"/>
  <c r="A235" i="8" s="1"/>
  <c r="A279" i="8" l="1"/>
  <c r="A291" i="8" s="1"/>
  <c r="A277" i="8"/>
  <c r="A298" i="8"/>
  <c r="A299" i="8" s="1"/>
  <c r="A300" i="8" l="1"/>
  <c r="A301" i="8"/>
  <c r="A302" i="8" s="1"/>
  <c r="A304" i="8" l="1"/>
  <c r="A303" i="8"/>
  <c r="A305" i="8" s="1"/>
  <c r="A306" i="8" s="1"/>
  <c r="A307" i="8" s="1"/>
  <c r="A308" i="8" s="1"/>
  <c r="A309" i="8" s="1"/>
  <c r="A310" i="8" s="1"/>
  <c r="A311" i="8" s="1"/>
  <c r="A313" i="8" l="1"/>
  <c r="A331" i="8" s="1"/>
  <c r="A332" i="8" s="1"/>
  <c r="A333" i="8" s="1"/>
  <c r="A312" i="8"/>
  <c r="A339" i="8" l="1"/>
  <c r="A334" i="8"/>
  <c r="A341" i="8" l="1"/>
  <c r="A345" i="8"/>
</calcChain>
</file>

<file path=xl/sharedStrings.xml><?xml version="1.0" encoding="utf-8"?>
<sst xmlns="http://schemas.openxmlformats.org/spreadsheetml/2006/main" count="1414" uniqueCount="861">
  <si>
    <t>COST OF SUMMARY / FORM J</t>
  </si>
  <si>
    <t>S.No</t>
  </si>
  <si>
    <t>Item of Works</t>
  </si>
  <si>
    <t>Amount</t>
  </si>
  <si>
    <t xml:space="preserve">INTERIOR FURNISHING </t>
  </si>
  <si>
    <t>A</t>
  </si>
  <si>
    <t>B</t>
  </si>
  <si>
    <t>C</t>
  </si>
  <si>
    <t>TOTAL</t>
  </si>
  <si>
    <t>D</t>
  </si>
  <si>
    <t>ADD CONTINGENCY @ 10 %</t>
  </si>
  <si>
    <t>E</t>
  </si>
  <si>
    <t>GRAND TOTAL ( D+E)</t>
  </si>
  <si>
    <t>F</t>
  </si>
  <si>
    <t>NOTE:-</t>
  </si>
  <si>
    <t>G.S.T.- EXTRA AS APPLICABLE</t>
  </si>
  <si>
    <t>BOQ FURNISHING</t>
  </si>
  <si>
    <t>S.N.</t>
  </si>
  <si>
    <t>Description of Item</t>
  </si>
  <si>
    <t>Unit</t>
  </si>
  <si>
    <t>Quantity</t>
  </si>
  <si>
    <t>Rate</t>
  </si>
  <si>
    <t>sqmt</t>
  </si>
  <si>
    <t xml:space="preserve"> </t>
  </si>
  <si>
    <t>Nos.</t>
  </si>
  <si>
    <t>No.</t>
  </si>
  <si>
    <t>Supply and fixing of door closer.</t>
  </si>
  <si>
    <t>Supply &amp; fixing of mortise  locks in doors.( Make Godrej only)</t>
  </si>
  <si>
    <t xml:space="preserve">Providing &amp; fixing 12mm thick toughened glass 
door with patch fittings and 450 mm long D type 
handle in each shutter on both side.
Make Ozone/Dorma </t>
  </si>
  <si>
    <t>Prioviding &amp; fixing 12mm thick  fixed toughened glass with patch fittings.  ( Make Ozone/Dorma only)</t>
  </si>
  <si>
    <t xml:space="preserve">Providing &amp; applying  two or more coats of plastic emulsionpaint  on  walls.  </t>
  </si>
  <si>
    <t>Providing &amp; applying Birla/JK wall putty on walls to give even surface.</t>
  </si>
  <si>
    <t xml:space="preserve"> Providing and fixing 30 mm thick solid core flush door shutters for doors including ISI marked M.S. pressed butt hinges bright finished of required  size with necessary screws etc.  all complete  as per direction of Engineer-in-charge.</t>
  </si>
  <si>
    <t>Providing &amp; fixing of stainless steel ( Mat finish)  fittings: 
Sliding door bolt : 250mmx12mm</t>
  </si>
  <si>
    <t xml:space="preserve"> Tower bolt :250mm</t>
  </si>
  <si>
    <t>Handles 100mm</t>
  </si>
  <si>
    <t>Note : Materials make: Ply /board: Archid/Samrat/Century/Green/ Kalpatru
Laminates: Archid/Green/Century/Asis/Veer
Channels: Apco/Earl Bihari
Paint: Asian ( Aqualite)</t>
  </si>
  <si>
    <t xml:space="preserve">Total </t>
  </si>
  <si>
    <t>Plus GST</t>
  </si>
  <si>
    <t>DETAILED ESTIMATE FOR PROPOSED CONSTRUCTION / INTERIOR LAYOUT OF</t>
  </si>
  <si>
    <t>RBO OFFICE SBI AT RAAM RAAM BANK CHAURAHA</t>
  </si>
  <si>
    <t xml:space="preserve"> DISTRICT:- LUCKNOW (U.P.)</t>
  </si>
  <si>
    <t>DETAILED OF MEASUREMENT</t>
  </si>
  <si>
    <t>BANK</t>
  </si>
  <si>
    <t>S. N.</t>
  </si>
  <si>
    <t>ITEM</t>
  </si>
  <si>
    <t>NO.</t>
  </si>
  <si>
    <t>L</t>
  </si>
  <si>
    <t>D/H</t>
  </si>
  <si>
    <t>Qty.</t>
  </si>
  <si>
    <t>UNIT</t>
  </si>
  <si>
    <t>CONFERENCE HALL</t>
  </si>
  <si>
    <t>REIGIONAL MANAGER</t>
  </si>
  <si>
    <t>CHIEF MANAGER</t>
  </si>
  <si>
    <t>ASSISSTANT</t>
  </si>
  <si>
    <t>Total</t>
  </si>
  <si>
    <t>Sqm</t>
  </si>
  <si>
    <t xml:space="preserve">G.Total </t>
  </si>
  <si>
    <t>WAITING AREA</t>
  </si>
  <si>
    <t>DEDUCTION DOOR</t>
  </si>
  <si>
    <t xml:space="preserve"> Total</t>
  </si>
  <si>
    <t>Each</t>
  </si>
  <si>
    <t>C.B.</t>
  </si>
  <si>
    <t>LOW HEIGHT PARTITION</t>
  </si>
  <si>
    <t>FULL HEIGHT PARTITION</t>
  </si>
  <si>
    <t>GLASS DOOR</t>
  </si>
  <si>
    <t>SAME AS PAINT AREA</t>
  </si>
  <si>
    <t>@</t>
  </si>
  <si>
    <t>BILL OF QUANTITY</t>
  </si>
  <si>
    <t xml:space="preserve">INTERNAL ELECTRIFICATION WORK </t>
  </si>
  <si>
    <t>S.No.</t>
  </si>
  <si>
    <t>DSR-22EM Code</t>
  </si>
  <si>
    <t>Rate (Rs)</t>
  </si>
  <si>
    <t>Amount(Rs)</t>
  </si>
  <si>
    <t>Sub-Head : WIRING</t>
  </si>
  <si>
    <t>1</t>
  </si>
  <si>
    <t>1.10</t>
  </si>
  <si>
    <t xml:space="preserve">Wiring for light point/ fan point/ exhaust fan point/ call bell point with 1.5 sq.mm FRLS PVC insulated copper conductor single core cable in surface / recessed medium class PVC conduit, with modular switch, modular plate, suitable Gl box and earthing the point with 1.5 sq.mm FRLS PVC insulated copper conductor single core cable etc. as required. </t>
  </si>
  <si>
    <t>1.10.1</t>
  </si>
  <si>
    <t xml:space="preserve">Group A </t>
  </si>
  <si>
    <t>Point</t>
  </si>
  <si>
    <t>1.10.2</t>
  </si>
  <si>
    <t xml:space="preserve">Group B </t>
  </si>
  <si>
    <t>1.10.3</t>
  </si>
  <si>
    <t xml:space="preserve">Group C </t>
  </si>
  <si>
    <t xml:space="preserve">Wiring for twin control light point with 1.5 sq.mm FRLS PVC insulated copper conductor single core cable in surface / recessed medium class PVC conduit, 2 way modular switch, modular plate, suitable Gl box and earthing the point with 1.5 sq.mm FRLS PVC insulated copper conductor single core cable etc. as required. </t>
  </si>
  <si>
    <t>1.14</t>
  </si>
  <si>
    <t xml:space="preserve">Wiring for circuit/ submain wiring along with earth wire with the following sizes of FRLS PVC insulated copper conductor, single core cable in surface/ recessed medium class PVC conduit as required. </t>
  </si>
  <si>
    <t>1.14.2</t>
  </si>
  <si>
    <t xml:space="preserve">2 X2.5 sq. mm + 1X2.5 sq. mm earth wire </t>
  </si>
  <si>
    <t>Metre</t>
  </si>
  <si>
    <t>1.14.3</t>
  </si>
  <si>
    <t xml:space="preserve">2 X 4 sq. mm + 1 X 4 sq. mm earth wire </t>
  </si>
  <si>
    <t>1.14.4</t>
  </si>
  <si>
    <t xml:space="preserve">2 X 6 sq. mm + 1 X 6 sq. mm earth wire </t>
  </si>
  <si>
    <t>1.14.5</t>
  </si>
  <si>
    <t xml:space="preserve">2 X 10 sq. mm + 1 X 6 sq. mm earth wire </t>
  </si>
  <si>
    <t>1.14.6</t>
  </si>
  <si>
    <t xml:space="preserve">2 X 16 sq. mm + 1 X 6 sq. mm earth wire </t>
  </si>
  <si>
    <t>1.14.7</t>
  </si>
  <si>
    <t xml:space="preserve">4 X 2.5 sq. mm + 2 X 2.5 sq. mm earth wire </t>
  </si>
  <si>
    <t>1.14.8</t>
  </si>
  <si>
    <t xml:space="preserve">4 X 4 sq. mm + 2 X 4 sq. mm earth wire </t>
  </si>
  <si>
    <t>1.14.9</t>
  </si>
  <si>
    <t xml:space="preserve">4 X 6 sq. mm + 2 X 6 sq. mm earth wire </t>
  </si>
  <si>
    <t>1.14.10</t>
  </si>
  <si>
    <t xml:space="preserve">4 X 10 sq. mm + 2X6 sq. mm earth wire </t>
  </si>
  <si>
    <t>1.14.11</t>
  </si>
  <si>
    <t xml:space="preserve">4 X 16 sq. mm + 2 X 6 sq. mm earth wire </t>
  </si>
  <si>
    <t>1.18</t>
  </si>
  <si>
    <t xml:space="preserve">Supplying and drawing following pair 0.5 mm dia FRLS PVC insulated annealed copper conductor, unarmoured telephone cable in the existing surface/ recessed steel/ PVC conduit as required. </t>
  </si>
  <si>
    <t>1.18.1</t>
  </si>
  <si>
    <t xml:space="preserve">1 Pair </t>
  </si>
  <si>
    <t>1.18.2</t>
  </si>
  <si>
    <t xml:space="preserve">2 Pair </t>
  </si>
  <si>
    <t>1.18.3</t>
  </si>
  <si>
    <t xml:space="preserve">4 Pair </t>
  </si>
  <si>
    <t>1.19</t>
  </si>
  <si>
    <t xml:space="preserve">Supplying and drawing co-axial TV cable RG-6 grade, 0.7 mm solid copper conductor PE insulated, shielded with fine tinned copper braid and protected with PVC sheath in the existing surface/ recessed steel/ PVC conduit as required. </t>
  </si>
  <si>
    <t>1.21</t>
  </si>
  <si>
    <t xml:space="preserve">Supplying and fixing of following sizes of medium class PVC conduit along with accessories in surface/recess including cutting the wall and making good the same in case of recessed conduit as required. </t>
  </si>
  <si>
    <t>1.21.1</t>
  </si>
  <si>
    <t xml:space="preserve">20 mm </t>
  </si>
  <si>
    <t>1.21.2</t>
  </si>
  <si>
    <t xml:space="preserve">25 mm </t>
  </si>
  <si>
    <t>1.21.3</t>
  </si>
  <si>
    <t xml:space="preserve">32 mm </t>
  </si>
  <si>
    <t>1.21.4</t>
  </si>
  <si>
    <t xml:space="preserve">40 mm </t>
  </si>
  <si>
    <t>1.21.5</t>
  </si>
  <si>
    <t xml:space="preserve">50 mm </t>
  </si>
  <si>
    <t>1.24</t>
  </si>
  <si>
    <t xml:space="preserve">Supplying and fixing following modular switch/ socket on the existing modular plate &amp; switch box including connections but excluding modular plate etc. as required. </t>
  </si>
  <si>
    <t>1.24.1</t>
  </si>
  <si>
    <t xml:space="preserve">5/6 A switch </t>
  </si>
  <si>
    <t xml:space="preserve">No.  </t>
  </si>
  <si>
    <t>1.24.2</t>
  </si>
  <si>
    <t xml:space="preserve">2 way 5/6 A switch </t>
  </si>
  <si>
    <t>1.24.3</t>
  </si>
  <si>
    <t xml:space="preserve">15/16 A switch </t>
  </si>
  <si>
    <t>1.24.4</t>
  </si>
  <si>
    <t xml:space="preserve">3 pin 5/6 A socket outlet </t>
  </si>
  <si>
    <t>1.24.5</t>
  </si>
  <si>
    <t xml:space="preserve">6 pin 15/16 A socket outlet </t>
  </si>
  <si>
    <t>1.24.6</t>
  </si>
  <si>
    <t xml:space="preserve">Telephone socket outlet </t>
  </si>
  <si>
    <t>1.24.7</t>
  </si>
  <si>
    <t xml:space="preserve">TV antenna socket outlet </t>
  </si>
  <si>
    <t>1.24.8</t>
  </si>
  <si>
    <t xml:space="preserve">Bell push </t>
  </si>
  <si>
    <t>1.25</t>
  </si>
  <si>
    <t xml:space="preserve">Supplying and fixing two module stepped type electronic fan regulator on the existing modular plate switch box including connections but excluding modular plate etc. as required. </t>
  </si>
  <si>
    <t>1.26</t>
  </si>
  <si>
    <t xml:space="preserve">Supplying and fixing modular blanking plate on the existing modular plate &amp; switch box excluding modular plate as required. </t>
  </si>
  <si>
    <t>1.27</t>
  </si>
  <si>
    <t xml:space="preserve">Supplying and fixing following size/ modules, Gl box along with modular base &amp; cover plate for modular switches in recess etc. as required. </t>
  </si>
  <si>
    <t>1.27.1</t>
  </si>
  <si>
    <t xml:space="preserve">1 or 2 Module (75mmX75mm) </t>
  </si>
  <si>
    <t>1.27.2</t>
  </si>
  <si>
    <t xml:space="preserve">3 Module (100mmX75mm) </t>
  </si>
  <si>
    <t>1.27.3</t>
  </si>
  <si>
    <t xml:space="preserve">4 Module (125mmX75mm) </t>
  </si>
  <si>
    <t>1.27.4</t>
  </si>
  <si>
    <t xml:space="preserve">6 Module (200mmX75mm) </t>
  </si>
  <si>
    <t>1.27.5</t>
  </si>
  <si>
    <t xml:space="preserve">8 Module (125mmX125mm) </t>
  </si>
  <si>
    <t>1.27.6</t>
  </si>
  <si>
    <t xml:space="preserve">12 Module (200mmX150mm) </t>
  </si>
  <si>
    <t>1.35</t>
  </si>
  <si>
    <t xml:space="preserve">Installation .Testing, Commissioning of wall bracket /ceiling fittings of all sizes and shapes containing up to two GLS/CFL/LED lamps per fitting, complete with all accessories including connections etc. as required. </t>
  </si>
  <si>
    <t>1.38</t>
  </si>
  <si>
    <t xml:space="preserve">Supplying and fixing call bell/ buzzer suitable for single phase, V, complete as required. </t>
  </si>
  <si>
    <t>1.41</t>
  </si>
  <si>
    <t xml:space="preserve">Installation, testing and commissioning of pre-wired, fluorescent fitting / compact fluorescent fitting of all types, complete with all accessories and tube/lamp etc. directly on ceiling/ wall, including connections with 1.5 sq. mm FRLS PVC insulated, copper conductor, single core cable and earthing etc. as required. </t>
  </si>
  <si>
    <t>1.45</t>
  </si>
  <si>
    <t xml:space="preserve">Installation, testing and commissioning of ceiling fan, including wiring the down rods of standard length (up to 30 cm) with 1.5 sq. mm FRLS PVC insulated, copper conductor, single core cable, including providing and fixing phenolic laminated sheet cover on the fan box etc. as required. </t>
  </si>
  <si>
    <t>1.47</t>
  </si>
  <si>
    <t xml:space="preserve">Supplying and fixing extra down rod of 10 cm length G.l. pipe ,15 mm dia, heavy gauge including painting etc. as required. (Note More than 5 cm length shall be rounded to the nearest 10 cm and 5 cm or less shall be ignored) </t>
  </si>
  <si>
    <t>1.48</t>
  </si>
  <si>
    <t xml:space="preserve">Supplying and fixing extra conduit down rod of 20 cm length G.l. pipe 15 mm dia, heavy gauge including painting etc. as required. (Note : More than 5 cm length shall be rounded to the nearest 10 cm and 5 cm or less shall be ignored) </t>
  </si>
  <si>
    <t>1.50</t>
  </si>
  <si>
    <t xml:space="preserve">Installation of exhaust fan in the existing opening, including making good the damage, connection, testing, commissioning etc. as required. </t>
  </si>
  <si>
    <t>1.50.1</t>
  </si>
  <si>
    <t xml:space="preserve">Up to 450 mm sweep </t>
  </si>
  <si>
    <t>1.50.2</t>
  </si>
  <si>
    <t xml:space="preserve">510 mm sweep </t>
  </si>
  <si>
    <t>1.51</t>
  </si>
  <si>
    <t xml:space="preserve">Extra for fixing the louvers/ shutters complete with frame for a exhaust fan of all sizes. </t>
  </si>
  <si>
    <t>1.53</t>
  </si>
  <si>
    <t xml:space="preserve">Supplying and drawing of UTP 4 pair CAT 6 LAN Cable in the existing surface/ recessed Steel/ PVC conduit as required. </t>
  </si>
  <si>
    <t>1.53.1</t>
  </si>
  <si>
    <t xml:space="preserve">1 run of cable </t>
  </si>
  <si>
    <t>1.57</t>
  </si>
  <si>
    <t xml:space="preserve">Supplying &amp; fixing suitable size Gl box with modular plate and cover in fronton surface or in recess including providing and fixing 25 A modular socket outlet and 25 A modular SP MCB, "C" curve including connections, painting etc. as required. </t>
  </si>
  <si>
    <t>1.58</t>
  </si>
  <si>
    <t xml:space="preserve">Supplying and fixing PVC batten/ angle holder including connections etc. as required. </t>
  </si>
  <si>
    <t>Sub-Head : MCCB, MCB &amp; OB'S</t>
  </si>
  <si>
    <t>2.2</t>
  </si>
  <si>
    <t xml:space="preserve">Providing and fixing following rating and breaking capacity and pole MCCB with thermomagnetic release and terminal spreaders in existing cubicle panel board including drilling holes in cubicle panel, making connections, etc. as required. </t>
  </si>
  <si>
    <t>2.2.1</t>
  </si>
  <si>
    <t xml:space="preserve">100 A, 16 KA.TPMCCB </t>
  </si>
  <si>
    <t>2.2.2</t>
  </si>
  <si>
    <t xml:space="preserve">125 A, 16 KA.TPMCCB </t>
  </si>
  <si>
    <t>2.2.3</t>
  </si>
  <si>
    <t xml:space="preserve">150 A, 16 KA.TPMCCB </t>
  </si>
  <si>
    <t>2.2.4</t>
  </si>
  <si>
    <t xml:space="preserve">200 A, 16 KA,TPMCCB </t>
  </si>
  <si>
    <t>2.2.5</t>
  </si>
  <si>
    <t xml:space="preserve">200 A, 25 KA.TPMCCB </t>
  </si>
  <si>
    <t>2.2.6</t>
  </si>
  <si>
    <t xml:space="preserve">250 A, 25 KA.TPMCCB </t>
  </si>
  <si>
    <t>2.2.7</t>
  </si>
  <si>
    <t xml:space="preserve">250 A, 35 KA,TPMCCB </t>
  </si>
  <si>
    <t>2.2.8</t>
  </si>
  <si>
    <t xml:space="preserve">315 A, 35 KA.TPMCCB </t>
  </si>
  <si>
    <t>2.2.9</t>
  </si>
  <si>
    <t xml:space="preserve">400 A, 35 KA.TPMCCB </t>
  </si>
  <si>
    <t>2.2.10</t>
  </si>
  <si>
    <t xml:space="preserve">500 A, 35 KA.TPMCCB </t>
  </si>
  <si>
    <t>2.2.11</t>
  </si>
  <si>
    <t xml:space="preserve">630 A, 50 KA.TPMCCB </t>
  </si>
  <si>
    <t>2.2.12</t>
  </si>
  <si>
    <t xml:space="preserve">800 A, 50 KA.TPMCCB </t>
  </si>
  <si>
    <t>2.2.13</t>
  </si>
  <si>
    <t xml:space="preserve">100 A.30KA.FPMCCB </t>
  </si>
  <si>
    <t>2.2.14</t>
  </si>
  <si>
    <t xml:space="preserve">125 A.36KA.FPMCCB </t>
  </si>
  <si>
    <t>2.2.15</t>
  </si>
  <si>
    <t xml:space="preserve">200 A.36KA.FPMCCB </t>
  </si>
  <si>
    <t>2.2.16</t>
  </si>
  <si>
    <t xml:space="preserve">250 A.36KA.FPMCCB </t>
  </si>
  <si>
    <t>2.2.17</t>
  </si>
  <si>
    <t xml:space="preserve">250 A.50KA.FPMCCB </t>
  </si>
  <si>
    <t>2.2.18</t>
  </si>
  <si>
    <t xml:space="preserve">400 A.50KA.FPMCCB </t>
  </si>
  <si>
    <t>2.2.19</t>
  </si>
  <si>
    <t xml:space="preserve">630 A.5OKA.FPMCCB </t>
  </si>
  <si>
    <t>2.3</t>
  </si>
  <si>
    <t xml:space="preserve">Supplying and fixing following way, single pole and neutral, sheet steel, MCB distribution board, 240 V, on surface/ recess, complete with tinned copper bus bar, neutral bus bar, earth bar, din bar, interconnections, powder painted including earthing etc. as required. (But without MCB/RCCB/lsolator) </t>
  </si>
  <si>
    <t>2.3.1</t>
  </si>
  <si>
    <t xml:space="preserve">6 way , Double door </t>
  </si>
  <si>
    <t>2.3.2</t>
  </si>
  <si>
    <t xml:space="preserve">8 way , Double door </t>
  </si>
  <si>
    <t>2.3.3</t>
  </si>
  <si>
    <t xml:space="preserve">12 way , Double door </t>
  </si>
  <si>
    <t>2.3.4</t>
  </si>
  <si>
    <t xml:space="preserve">16 way, Double door </t>
  </si>
  <si>
    <t>2.4</t>
  </si>
  <si>
    <t xml:space="preserve">Supplying and fixing following way, horizontal type three pole and neutral, sheet steel, MCB distribution board, 415 V, on surface/ recess, complete with tinned copper bus bar, neutral bus bar, earth bar, din bar, interconnections, powder painted including earthing etc. as required. (But without MCB/RCCB/lsolator) </t>
  </si>
  <si>
    <t>2.4.1</t>
  </si>
  <si>
    <t xml:space="preserve">4 way (4 + 12), Double door </t>
  </si>
  <si>
    <t>2.4.2</t>
  </si>
  <si>
    <t xml:space="preserve">6 way (4 + 18), Double door </t>
  </si>
  <si>
    <t>2.4.3</t>
  </si>
  <si>
    <t xml:space="preserve">8 way (4 + 24), Double door </t>
  </si>
  <si>
    <t>2.5</t>
  </si>
  <si>
    <t xml:space="preserve">Supplying and fixing of following ways surface/ recess mounting, vertical type, 415 V, TPN MCB distribution board of sheet steel, dust protected, duly powder painted, inclusive of 200 A tinned copper bus bar, common neutral link, earth bar, din bar for mounting MCBs (but without MCBs and incomer) as required . (Note : Vertical type MCB TPDB is normally used where 3 phase outlets are required.) </t>
  </si>
  <si>
    <t>2.5.1</t>
  </si>
  <si>
    <t>2.5.2</t>
  </si>
  <si>
    <t>2.5.3</t>
  </si>
  <si>
    <t xml:space="preserve">12 way (4 + 36), Double door </t>
  </si>
  <si>
    <t>2.10</t>
  </si>
  <si>
    <t xml:space="preserve">Supplying and fixing 5 A to 32 A rating, 240/415 V, 10 kA, "C" curve, miniature circuit breaker suitable for inductive load of following poles in the existing MCB DB complete with connections, testing and commissioning etc. as required. </t>
  </si>
  <si>
    <t>2.10.1</t>
  </si>
  <si>
    <t xml:space="preserve">Single pole </t>
  </si>
  <si>
    <t>2.10.2</t>
  </si>
  <si>
    <t xml:space="preserve">Single pole and neutral </t>
  </si>
  <si>
    <t>2.10.3</t>
  </si>
  <si>
    <t xml:space="preserve">Double pole </t>
  </si>
  <si>
    <t>2.10.4</t>
  </si>
  <si>
    <t xml:space="preserve">Triple pole </t>
  </si>
  <si>
    <t>2.10.5</t>
  </si>
  <si>
    <t xml:space="preserve">Triple pole and neutral </t>
  </si>
  <si>
    <t>2.11</t>
  </si>
  <si>
    <t xml:space="preserve">Supplying and fixing single pole blanking plate in the existing MCB DB complete etc. as required. </t>
  </si>
  <si>
    <t>2.12</t>
  </si>
  <si>
    <t xml:space="preserve">Supplying and fixing following rating, double pole, the existing MCB DB complete with connections, testing and commissioning etc. as required. </t>
  </si>
  <si>
    <t>2.12.1</t>
  </si>
  <si>
    <t xml:space="preserve">40 A </t>
  </si>
  <si>
    <t>2.12.2</t>
  </si>
  <si>
    <t xml:space="preserve">63 A </t>
  </si>
  <si>
    <t>2.13</t>
  </si>
  <si>
    <t xml:space="preserve">Supplying and fixing following rating, four pole, 415 V, isolator in the existing MCB DB complete with connections, testing and commissioning etc. as required. </t>
  </si>
  <si>
    <t>2.13.1</t>
  </si>
  <si>
    <t>2.13.2</t>
  </si>
  <si>
    <t>2.13.3</t>
  </si>
  <si>
    <t xml:space="preserve">100 A </t>
  </si>
  <si>
    <t>2.14</t>
  </si>
  <si>
    <t xml:space="preserve">Supplying and fixing following rating, double pole, (single phase and neutral), 240 V, residual current circuit breaker (RCCB), having a sensitivity current 30 mA in the existing MCB DB complete with connections, testing and commissioning etc. as required. </t>
  </si>
  <si>
    <t>2.14.1</t>
  </si>
  <si>
    <t xml:space="preserve">25 A </t>
  </si>
  <si>
    <t>2.14.2</t>
  </si>
  <si>
    <t>2.14.3</t>
  </si>
  <si>
    <t>2.15</t>
  </si>
  <si>
    <t xml:space="preserve">Supplying and fixing following rating, four pole, (three phase and neutral), 415 volts, residual current circuit breaker (RCCB), having a sensitivity current 30 mA in the existing MCB DB complete with connections, testing and commissioning etc. as required. </t>
  </si>
  <si>
    <t>2.15.1</t>
  </si>
  <si>
    <t>2.15.2</t>
  </si>
  <si>
    <t>2.15.3</t>
  </si>
  <si>
    <t>2.16</t>
  </si>
  <si>
    <t xml:space="preserve">Supplying and fixing DP sheet steel enclosure on surface/ recess along with 25/32 A 240 V "C" curve DP MCB complete with connections, testing and commissioning etc. as required. </t>
  </si>
  <si>
    <t>2.17</t>
  </si>
  <si>
    <t xml:space="preserve">Supplying and fixing TP sheet steel enclosure on surface/ recess along with 16/25/32 A 415 V "C" curve TP MCB complete with connections, testing and commissioning etc. as required. </t>
  </si>
  <si>
    <t>2.18</t>
  </si>
  <si>
    <t xml:space="preserve">Supplying and fixing 20 A, 240 V, SPN Industrial type socket outlet, with 2 pole and earth, metal enclosed plug top along with 20 A "C" curve, SP, MCB, in sheet steel enclosure, on surface or in recess, with chained metal cover for the socket out let and complete with connections, testing and commissioning etc. as required. </t>
  </si>
  <si>
    <t>2.19</t>
  </si>
  <si>
    <t xml:space="preserve">Supplying and fixing 20 A, 415 V, TPN Industrial type socket outlet, with 4 pole and earth, metal enclosed plug top along with 20 A "C" curve, TPMCB, in sheet steel enclosure, on surface or in recess, with chained metal cover for the socket out let and complete with connections, testing and commissioning etc. as required. </t>
  </si>
  <si>
    <t>2.20</t>
  </si>
  <si>
    <t xml:space="preserve">Supplying and fixing 30 A, 415 V, TPN Industrial type socket outlet, with 4 pole and earth, metal enclosed plug top along with 30 A "C" curve, TPMCB, in sheet steel enclosure, on surface or in recess, with chained metal cover for the socket out let and complete with connections, testing and commissioning etc. as required. </t>
  </si>
  <si>
    <t>2.21</t>
  </si>
  <si>
    <t xml:space="preserve">Providing and fixing M.V. danger notice plate of 200 mm X 150 mm, made of mild steel, at least 2 mm thick, and vitreous enameled white on both sides, and with inscription in single red colour on front side as required. </t>
  </si>
  <si>
    <t>2.22</t>
  </si>
  <si>
    <t xml:space="preserve">Providing and fixing H.T. danger notice plate of 250 mm X 200 mm, made of mild steel, at least 2 mm thick, and vitreous enameled white on both sides, and with inscription in single red colour on front side as required. </t>
  </si>
  <si>
    <t>Sub-Head : RISING MAINS &amp; BUS TRUNKING</t>
  </si>
  <si>
    <t>3.8</t>
  </si>
  <si>
    <t xml:space="preserve">Supplying, installing on wall, testing and commissioning of following capacity Air Insulated Compact Type Rising Mains for use on 3 phase 4 wire 415 volts, 50Hz A.C. supply with enclosure having IP-54 rating after fixing the tap off boxes and all accessories, made of 1.6mm thick steel sheet duly powder coated in convenient sections complete with 4 Nos aluminium bus bars having current density of 130 A/ sq cm at nominal current rating, necessary joints &amp; expansion joints, fire barrier at each floor, provision of tapping at every metre, continuous earthing with 2 Nos aluminium strip of suitable size (one on each side) including, G.l. clamping brackets, angle iron bracket, steel fasteners, connecting to earthing system etc. as required. </t>
  </si>
  <si>
    <t>3.8.1</t>
  </si>
  <si>
    <t xml:space="preserve">200 A, Isc = 15kA for 1 second </t>
  </si>
  <si>
    <t>3.8.2</t>
  </si>
  <si>
    <t xml:space="preserve">315 A, Isc = 25kA for 1 second </t>
  </si>
  <si>
    <t>3.8.3</t>
  </si>
  <si>
    <t xml:space="preserve">400 A, Isc = 30kA for 1 second </t>
  </si>
  <si>
    <t>3.8.4</t>
  </si>
  <si>
    <t xml:space="preserve">500 A, Isc = 35kA for 1 second </t>
  </si>
  <si>
    <t>3.8.5</t>
  </si>
  <si>
    <t xml:space="preserve">630 A, Isc = 50kA for 1 second </t>
  </si>
  <si>
    <t>3.8.6</t>
  </si>
  <si>
    <t xml:space="preserve">800 A, Isc = 50kA for 1 second </t>
  </si>
  <si>
    <t>3.8.7</t>
  </si>
  <si>
    <t xml:space="preserve">1000 A, Isc = 50kA for 1 second </t>
  </si>
  <si>
    <t>3.8.8</t>
  </si>
  <si>
    <t xml:space="preserve">1250 A, Isc = 50kA for 1 second </t>
  </si>
  <si>
    <t>3.11</t>
  </si>
  <si>
    <t xml:space="preserve">Supplying, installation, testing &amp; commissioning of following capacity End Feed Unit for the existing Air Insulated Compact Type bus trunking/ rising mains for use on 3 phase 4 wire 415 volts, 5OHz A.C. supply made with 1.6mm thick steel sheet enclosure (IP54) duly powder coated with provision of MCCB/ACB (but without MCCB/ACB) complete with necessary joints including clamping brackets, angle iron bracket, steel fasteners, connecting to earthing system etc. as required </t>
  </si>
  <si>
    <t>3.11.1</t>
  </si>
  <si>
    <t xml:space="preserve">200 A, lsc= 15kA for 1 sec </t>
  </si>
  <si>
    <t>3.11.2</t>
  </si>
  <si>
    <t xml:space="preserve">315 A, lsc= 25kA for 1 sec </t>
  </si>
  <si>
    <t>3.11.3</t>
  </si>
  <si>
    <t xml:space="preserve">400 A, lsc= 30kA for 1 sec </t>
  </si>
  <si>
    <t>3.11.4</t>
  </si>
  <si>
    <t xml:space="preserve">500 A, lsc= 35kA for 1 sec </t>
  </si>
  <si>
    <t>3.11.5</t>
  </si>
  <si>
    <t xml:space="preserve">630 A, lsc= 50kA for 1 sec </t>
  </si>
  <si>
    <t>3.11.6</t>
  </si>
  <si>
    <t xml:space="preserve">800 A, lsc= 50 kA for 1 sec </t>
  </si>
  <si>
    <t>3.11.7</t>
  </si>
  <si>
    <t xml:space="preserve">1000 A, Isc= 50kA for 1 sec </t>
  </si>
  <si>
    <t>3.11.8</t>
  </si>
  <si>
    <t xml:space="preserve">1250 A, Isc= 50kA for 1 sec </t>
  </si>
  <si>
    <t>3.12</t>
  </si>
  <si>
    <t xml:space="preserve">Supplying, installation, testing &amp; commissioning of following capacity Plug In/ tap off box on the existing Air Insulated Compact Type bus trunking/ rising mains for use on 3 phase 4 wire 415 volts, 50Hz A.C. supply made with 1.6mm thick sheet steel enclosure (IP54) duly powder coated with provision of MCCB/ACB (but without MCCB/ACB) complete etc. as required </t>
  </si>
  <si>
    <t>3.12.1</t>
  </si>
  <si>
    <t xml:space="preserve">125 A, lsc= 15kA for 1 sec </t>
  </si>
  <si>
    <t>3.12.2</t>
  </si>
  <si>
    <t xml:space="preserve">200 A, lsc= 25kA for 1 sec </t>
  </si>
  <si>
    <t>3.12.3</t>
  </si>
  <si>
    <t xml:space="preserve">250 A, lsc= 30kA for 1 sec </t>
  </si>
  <si>
    <t>3.12.4</t>
  </si>
  <si>
    <t xml:space="preserve">400 A, lsc= 35kA for 1 sec </t>
  </si>
  <si>
    <t>3.12.5</t>
  </si>
  <si>
    <t xml:space="preserve">500 A, lsc= 50kA for 1 sec </t>
  </si>
  <si>
    <t>3.12.6</t>
  </si>
  <si>
    <t>Sub-Head : CABLE TRAYS</t>
  </si>
  <si>
    <t>4.6</t>
  </si>
  <si>
    <t xml:space="preserve">Supplying and installing following size of perforated Hot Dipped Galvanised Iron cable tray (Galvanisation thickness not less than 50 microns) with perforation not more than 17.5%, in convenient sections, joined with connectors, suspended from the ceiling with G.l. suspenders including G.l. bolts &amp; nuts, etc. as required. </t>
  </si>
  <si>
    <t>4.6.1</t>
  </si>
  <si>
    <t xml:space="preserve">100 mm width X 50 mm depth X 1.6 mm thickness </t>
  </si>
  <si>
    <t>4.6.2</t>
  </si>
  <si>
    <t xml:space="preserve">150 mm width X 50 mm depth X 1.6 mm thickness </t>
  </si>
  <si>
    <t>4.6.3</t>
  </si>
  <si>
    <t xml:space="preserve">225 mm width X 50 mm depth X 1.6 mm thickness </t>
  </si>
  <si>
    <t>4.6.4</t>
  </si>
  <si>
    <t xml:space="preserve">300 mm width X 50 mm depth X 1.6 mm thickness </t>
  </si>
  <si>
    <t>4.6.5</t>
  </si>
  <si>
    <t xml:space="preserve">375 mm width X 50 mm depth X 2.0 mm thickness </t>
  </si>
  <si>
    <t>4.6.6</t>
  </si>
  <si>
    <t xml:space="preserve">450 mm width X 50 mm depth X 2.0 mm thickness </t>
  </si>
  <si>
    <t>4.6.7</t>
  </si>
  <si>
    <t xml:space="preserve">600 mm width X 50 mm depth X 2.0 mm thickness </t>
  </si>
  <si>
    <t>4.6.8</t>
  </si>
  <si>
    <t xml:space="preserve">300 mm width X 62.5 mm depth X 2.0 mm thickness </t>
  </si>
  <si>
    <t>4.6.9</t>
  </si>
  <si>
    <t xml:space="preserve">375 mm width X 62.5 mm depth X 2.0 mm thickness </t>
  </si>
  <si>
    <t>4.6.10</t>
  </si>
  <si>
    <t xml:space="preserve">450 mm width X 62.5 mm depth X 2.0 mm thickness </t>
  </si>
  <si>
    <t>4.6.11</t>
  </si>
  <si>
    <t xml:space="preserve">600 mm width X 62.5 mm depth X 2.0 mm thickness </t>
  </si>
  <si>
    <t>4.6.12</t>
  </si>
  <si>
    <t xml:space="preserve">750 mm width X 62.5 mm depth X 2.0 mm thickness </t>
  </si>
  <si>
    <t>4.6.13</t>
  </si>
  <si>
    <t xml:space="preserve">900 mm width X 62.5 mm depth X 2.0 mm thickness </t>
  </si>
  <si>
    <t>4.6.14</t>
  </si>
  <si>
    <t xml:space="preserve">600 mm width X 75 mm depth X 2.0 mm thickness </t>
  </si>
  <si>
    <t>4.6.15</t>
  </si>
  <si>
    <t xml:space="preserve">750 mm width X 75 mm depth X 2.0 mm thickness </t>
  </si>
  <si>
    <t>4.6.16</t>
  </si>
  <si>
    <t xml:space="preserve">900 mm width X 75 mm depth X 2.0 mm thickness </t>
  </si>
  <si>
    <t>Sub-Head : EARTHING</t>
  </si>
  <si>
    <t>5.2</t>
  </si>
  <si>
    <t xml:space="preserve">Earthing with G.l. earth pipe 4.5 metre long, 40 mm dia including accessories, and providing masonry enclosure with cover plate having locking arrangement and watering pipe etc. with charcoal/ coke and salt as required. </t>
  </si>
  <si>
    <t>5.4</t>
  </si>
  <si>
    <t xml:space="preserve">Earthing with G.l. earth plate 600 mm X 600 mm X 6 mm thick including accessories, and providing masonry enclosure with cover plate having locking arrangement and watering pipe of 2.7 metre long etc. with charcoal/ coke and salt as required. </t>
  </si>
  <si>
    <t xml:space="preserve">Set  </t>
  </si>
  <si>
    <t>5.6</t>
  </si>
  <si>
    <t xml:space="preserve">Earthing with copper earth plate 600 mm X 600 mm X 3 mm thick including accessories, and providing masonry enclosure with cover plate having locking arrangement and watering pipe of 2.7 metre long etc. with charcoal/ coke and salt as required. </t>
  </si>
  <si>
    <t>5.7</t>
  </si>
  <si>
    <t xml:space="preserve">Supplying and laying 6 SWG G.l. wire at 0.50 metre below ground level for conductor earth electrode, including connection/ termination with Gl thimble etc. as required. </t>
  </si>
  <si>
    <t>5.8</t>
  </si>
  <si>
    <t xml:space="preserve">Supplying and laying 25 mm X 5 mm copper strip at 0.50 metre below ground as strip earth electrode, including connection/ terminating with nut, bolt, spring, washer etc. as required. (Jointing shall be done by overlapping and with 2 sets of brass nut bolt &amp; spring washer spaced at 50mm) </t>
  </si>
  <si>
    <t>5.9</t>
  </si>
  <si>
    <t xml:space="preserve">Supplying and laying 25 mm X 5 mm G.l. strip at 0.50 metre below ground as strip earth electrode, including connection/ terminating with G.l. nut, bolt, spring, washer etc. as required. (Jointing shall be done by overlapping and with 2 sets of G.l. nut bolt &amp; spring washer spaced at 50mm) </t>
  </si>
  <si>
    <t>5.14</t>
  </si>
  <si>
    <t xml:space="preserve">Providing and fixing 25 mm X 5 mm copper strip on surface or in recess for connections etc. as required. </t>
  </si>
  <si>
    <t>5.15</t>
  </si>
  <si>
    <t xml:space="preserve">Providing and fixing 25 mm X 5 mm G.l. strip on surface or in recess for connections etc. as required. </t>
  </si>
  <si>
    <t>5.16</t>
  </si>
  <si>
    <t xml:space="preserve">Providing and fixing 6 SWG dia G.l. wire on surface or in recess for loop earthing as required. </t>
  </si>
  <si>
    <t>Sub-Head : LIGHTNING CONDUCTOR</t>
  </si>
  <si>
    <t>6.3</t>
  </si>
  <si>
    <t xml:space="preserve">Fixing of lightning conductor finial (single prong) with base plate including holes etc. complete as required. </t>
  </si>
  <si>
    <t xml:space="preserve">Each                                      </t>
  </si>
  <si>
    <t>6.4</t>
  </si>
  <si>
    <t xml:space="preserve">Jointing copper / G.l. tape (with another copper/ G I tape, base of the finial or any other metallic object) by riveting / nut bolting/ sweating and soldering etc as required. </t>
  </si>
  <si>
    <t>6.9</t>
  </si>
  <si>
    <t xml:space="preserve">Fixing of copper/ G.l. tape 20 mm X 3 mm thick on parapet or surface of wall for lightning conductor complete as required.(For horizontal run) </t>
  </si>
  <si>
    <t xml:space="preserve">Metre                                     </t>
  </si>
  <si>
    <t>6.10</t>
  </si>
  <si>
    <t xml:space="preserve">Fixing of copper/ G.l. tape 20 mm X 3 mm thick on parapet or surface of wall for lightning conductor complete as required.(For vertical run) </t>
  </si>
  <si>
    <t>6.12</t>
  </si>
  <si>
    <t xml:space="preserve">Providing and fixing testing joint, made of 20 mm X 3 mm thick G.l. strip, 125 mm long, with 4 nos. of G.l. bolts, nuts, chuck nuts and spring washers etc. complete as required. </t>
  </si>
  <si>
    <t>6.15</t>
  </si>
  <si>
    <t xml:space="preserve">Laying copper/ G.l. tape 32 mm X 6 mm from earth electrode directly in ground as required. </t>
  </si>
  <si>
    <t>Sub-Head : MV CABLE LAYING</t>
  </si>
  <si>
    <t>7.1</t>
  </si>
  <si>
    <t xml:space="preserve">Laying of one number PVC insulated and PVC sheathed / XLPE power cable of 1.1 KV grade of following size direct in ground including excavation, sand cushioning, protective covering and refilling the trench etc as required. </t>
  </si>
  <si>
    <t>7.1.1</t>
  </si>
  <si>
    <t xml:space="preserve">Up to 35 sq. mm </t>
  </si>
  <si>
    <t>7.1.2</t>
  </si>
  <si>
    <t xml:space="preserve">Above 35 sq. mm and up to 95 sq. mm </t>
  </si>
  <si>
    <t>7.1.3</t>
  </si>
  <si>
    <t xml:space="preserve">Above 95 sq. mm and up to 185 sq. mm </t>
  </si>
  <si>
    <t>7.1.4</t>
  </si>
  <si>
    <t xml:space="preserve">Above 185 sq. mm and up to 400 sq. mm </t>
  </si>
  <si>
    <t>7.2</t>
  </si>
  <si>
    <t xml:space="preserve">Laying of one number additional PVC insulated and PVC sheathed / XLPE power cable of 1.1 KV grade of following size direct in ground in the same trench in one tier horizontal formation including excavation, sand cushioning, protective covering and refilling the trench etc as required. </t>
  </si>
  <si>
    <t>7.2.1</t>
  </si>
  <si>
    <t>7.2.2</t>
  </si>
  <si>
    <t>7.2.3</t>
  </si>
  <si>
    <t>7.2.4</t>
  </si>
  <si>
    <t>7.3</t>
  </si>
  <si>
    <t xml:space="preserve">Laying of one number PVC insulated and PVC sheathed / XLPE power cable of 1.1 KV grade of following size direct in ground including excavation and refilling the trench etc as required, but excluding sand cushioning and protective covering. </t>
  </si>
  <si>
    <t>7.3.1</t>
  </si>
  <si>
    <t>7.3.2</t>
  </si>
  <si>
    <t>7.3.3</t>
  </si>
  <si>
    <t>7.3.4</t>
  </si>
  <si>
    <t>7.4</t>
  </si>
  <si>
    <t xml:space="preserve">Laying of one number additional PVC insulated and PVC sheathed / XLPE power cable of 1.1 KV grade of following size direct in ground in the same trench in one tier horizontal formation including excavation and refilling the trench etc as required, but excluding sand cushioning and protective covering. </t>
  </si>
  <si>
    <t>7.4.1</t>
  </si>
  <si>
    <t>7.4.2</t>
  </si>
  <si>
    <t>7.4.3</t>
  </si>
  <si>
    <t>7.4.4</t>
  </si>
  <si>
    <t>7.5</t>
  </si>
  <si>
    <t xml:space="preserve">Laying of one number PVC insulated and PVC sheathed / XLPE power cable of 1.1 KV grade of following size in the existing RCC/ HUME/ METAL pipe as required. </t>
  </si>
  <si>
    <t>7.5.1</t>
  </si>
  <si>
    <t>7.5.2</t>
  </si>
  <si>
    <t>7.5.3</t>
  </si>
  <si>
    <t>7.5.4</t>
  </si>
  <si>
    <t>7.6</t>
  </si>
  <si>
    <t xml:space="preserve">Laying of one number PVC insulated and PVC sheathed / XLPE power cable of 1.1 KV grade of following size in the existing masonry open duct as required. </t>
  </si>
  <si>
    <t>7.6.1</t>
  </si>
  <si>
    <t xml:space="preserve">Up to 35 sq.mm </t>
  </si>
  <si>
    <t>7.6.2</t>
  </si>
  <si>
    <t>7.6.3</t>
  </si>
  <si>
    <t>7.6.4</t>
  </si>
  <si>
    <t>7.7</t>
  </si>
  <si>
    <t xml:space="preserve">Laying and fixing of one number PVC insulated and PVC sheathed / XLPE power cable of 1.1 KV grade of following size on wall surface as required. </t>
  </si>
  <si>
    <t>7.7.1</t>
  </si>
  <si>
    <t xml:space="preserve">Up to 35 sq. mm (clamped with 1mm thick saddle) </t>
  </si>
  <si>
    <t>7.7.2</t>
  </si>
  <si>
    <t xml:space="preserve">Above 35 sq. mm and up to 95 sq. mm (clamped with 25x3mm MS flat clamp) </t>
  </si>
  <si>
    <t>7.7.3</t>
  </si>
  <si>
    <t xml:space="preserve">Above 95 sq. mm and up to 185 sq. mm (clamped with 25/40x3mm MS flat clamp) </t>
  </si>
  <si>
    <t>7.7.4</t>
  </si>
  <si>
    <t xml:space="preserve">Above 185 sq. mm and up to 400 sq. mm (damped with 40x3mm MS flat clamp) </t>
  </si>
  <si>
    <t>7.8</t>
  </si>
  <si>
    <t xml:space="preserve">Laying and fixing of one number PVC insulated and PVC sheathed / XLPE power cable of 1.1 KV grade of following size on cable tray as required. </t>
  </si>
  <si>
    <t>7.8.1</t>
  </si>
  <si>
    <t>7.8.2</t>
  </si>
  <si>
    <t>7.8.3</t>
  </si>
  <si>
    <t>7.8.4</t>
  </si>
  <si>
    <t xml:space="preserve">Above 185 sq. mm and up to 400 sq. mm (clamped with 40x3mm MS flat clamp) </t>
  </si>
  <si>
    <t>7.9</t>
  </si>
  <si>
    <t xml:space="preserve">Supplying and making cable route marker with cement concrete 1:2:4 (1 cement : 2 coarse sand : 4 graded stone aggregate 20 mm nominal size ) of size 60 cm X 60 cm at the bottom and 50 cm X 50 cm at the top with a thickness of 10cm including inscription duly engraved as required. </t>
  </si>
  <si>
    <t>7.10</t>
  </si>
  <si>
    <t xml:space="preserve">Supplying and fixing cable route marker with 10 cm X 10 cm X 5 mm thick G.l. plate with inscription there on, bolted /welded to 35 mm X 35 mm X 6 mm angle iron, 60 cm long and fixing the same in ground as required. </t>
  </si>
  <si>
    <t>Sub-Head : MV CABLE JOINTING &amp; END TERMINATION</t>
  </si>
  <si>
    <t>9.1</t>
  </si>
  <si>
    <t xml:space="preserve">Supplying and making end termination with brass compression gland and aluminium lugs for following size of PVC insulated and PVC sheathed / XLPE aluminium conductor cable of 1.1 KV grade as required. </t>
  </si>
  <si>
    <t>9.1.1</t>
  </si>
  <si>
    <t xml:space="preserve">2 X 6 sq. mm (19mm) </t>
  </si>
  <si>
    <t>9.1.2</t>
  </si>
  <si>
    <t xml:space="preserve">2 X 10 sq. mm (19mm) </t>
  </si>
  <si>
    <t>9.1.3</t>
  </si>
  <si>
    <t xml:space="preserve">2 X 16 sq. mm (22mm) </t>
  </si>
  <si>
    <t>9.1.4</t>
  </si>
  <si>
    <t xml:space="preserve">2 X 25 sq. mm (22mm) </t>
  </si>
  <si>
    <t>9.1.5</t>
  </si>
  <si>
    <t xml:space="preserve">2 X 35 sq. mm (25mm) </t>
  </si>
  <si>
    <t>9.1.6</t>
  </si>
  <si>
    <t xml:space="preserve">2X50 sq. mm (28mm) </t>
  </si>
  <si>
    <t>9.1.7</t>
  </si>
  <si>
    <t xml:space="preserve">3 X 10 sq. mm (22mm) </t>
  </si>
  <si>
    <t>9.1.8</t>
  </si>
  <si>
    <t xml:space="preserve">3 X 16 sq. mm (25mm) </t>
  </si>
  <si>
    <t>9.1.9</t>
  </si>
  <si>
    <t xml:space="preserve">3 X 25 sq. mm (25mm) </t>
  </si>
  <si>
    <t>9.1.10</t>
  </si>
  <si>
    <t xml:space="preserve">3 X 35 sq. mm (28mm) </t>
  </si>
  <si>
    <t>9.1.11</t>
  </si>
  <si>
    <t xml:space="preserve">3 X 50 sq. mm (32mm) </t>
  </si>
  <si>
    <t>9.1.12</t>
  </si>
  <si>
    <t xml:space="preserve">3 X 70 sq. mm (35mm) </t>
  </si>
  <si>
    <t>9.1.13</t>
  </si>
  <si>
    <t xml:space="preserve">3 X 95 sq. mm (38mm) </t>
  </si>
  <si>
    <t>9.1.14</t>
  </si>
  <si>
    <t xml:space="preserve">3 X 120 sq. mm (45mm) </t>
  </si>
  <si>
    <t>9.1.15</t>
  </si>
  <si>
    <t xml:space="preserve">3 X 150 sq. mm (50mm) </t>
  </si>
  <si>
    <t>9.1.16</t>
  </si>
  <si>
    <t xml:space="preserve">3 X 185 sq. mm (57mm) </t>
  </si>
  <si>
    <t>9.1.17</t>
  </si>
  <si>
    <t xml:space="preserve">3 X 225 sq. mm (62mm) </t>
  </si>
  <si>
    <t>9.1.18</t>
  </si>
  <si>
    <t xml:space="preserve">3 X 240 sq. mm (62mm) </t>
  </si>
  <si>
    <t>9.1.19</t>
  </si>
  <si>
    <t xml:space="preserve">3 X 300 sq. mm (70mm) </t>
  </si>
  <si>
    <t>9.1.20</t>
  </si>
  <si>
    <t xml:space="preserve">3-1/2X 25 sq.mm </t>
  </si>
  <si>
    <t>9.1.21</t>
  </si>
  <si>
    <t xml:space="preserve">3-1/2 X 35 sq.mm </t>
  </si>
  <si>
    <t>9.1.22</t>
  </si>
  <si>
    <t xml:space="preserve">3-1/2 X50 sq.mm </t>
  </si>
  <si>
    <t>9.1.23</t>
  </si>
  <si>
    <t xml:space="preserve">3-1/2 X 70 sq.mm </t>
  </si>
  <si>
    <t>9.1.24</t>
  </si>
  <si>
    <t xml:space="preserve">3-1/2 X 95 sq.mm </t>
  </si>
  <si>
    <t>9.1.25</t>
  </si>
  <si>
    <t xml:space="preserve">3-1/2 X 120 sq. mm </t>
  </si>
  <si>
    <t>9.1.26</t>
  </si>
  <si>
    <t xml:space="preserve">3-1/2 X 150 sq. mm </t>
  </si>
  <si>
    <t>9.1.27</t>
  </si>
  <si>
    <t xml:space="preserve">3-1/2 X 185 sq. mm </t>
  </si>
  <si>
    <t>9.1.28</t>
  </si>
  <si>
    <t xml:space="preserve">3-1/2 X 225 sq. mm </t>
  </si>
  <si>
    <t>9.1.29</t>
  </si>
  <si>
    <t xml:space="preserve">3-1/2 X240 sq.mm </t>
  </si>
  <si>
    <t>9.1.30</t>
  </si>
  <si>
    <t xml:space="preserve">3-1/2 X300 sq.mm </t>
  </si>
  <si>
    <t>9.1.31</t>
  </si>
  <si>
    <t xml:space="preserve">3-1/2 X400 sq.mm </t>
  </si>
  <si>
    <t>9.1.32</t>
  </si>
  <si>
    <t xml:space="preserve">4 X 10 sq. mm (25mm) </t>
  </si>
  <si>
    <t>9.1.33</t>
  </si>
  <si>
    <t xml:space="preserve">4 X 16 sq. mm (28mm) </t>
  </si>
  <si>
    <t>9.1.34</t>
  </si>
  <si>
    <t xml:space="preserve">4 X 25 sq. mm (28mm) </t>
  </si>
  <si>
    <t>9.1.35</t>
  </si>
  <si>
    <t xml:space="preserve">4 X 35 sq. mm (32mm) </t>
  </si>
  <si>
    <t>9.1.36</t>
  </si>
  <si>
    <t xml:space="preserve">4 X 50 sq. mm (35mm) </t>
  </si>
  <si>
    <t>Sub-Head : MISC. CIVIL ITEMS</t>
  </si>
  <si>
    <t>CIVIL DSR- 2023 (14.15)</t>
  </si>
  <si>
    <t>Providing and fixing circular/ Hexagonal cast iron or M.S. sheet box for ceiling fan clamp, of internal dia 140 mm, 73 mm height, top lid of 1.5 mm thick M.S. sheet with its top surface hacked for proper bonding, top lid shall be screwed into the cast iron/ M.S. sheet box by means of 3.3 mm dia round headed screws, one lock at the corners. Clamp shall be made of 12 mm dia M.S. bar bent to shape as per standard drawing.(DSR Civil 2023 Item no. 10.18.)</t>
  </si>
  <si>
    <t>Sub-Head : Ceiling Fan with BLDC Motor</t>
  </si>
  <si>
    <t>19.1</t>
  </si>
  <si>
    <t xml:space="preserve">Supply, Installation, Testing and Commissioning of 1200 mm sweep, BEE 5 star rated, ceiling fan with Brush Less Direct Current (BLDC) Motor, class of insulation: B, 3 nos. blades, 30 cm long down rod, 2 nos. canopies, shackle kit, safety rope, copper winding, Power Factor not less than 0.9, Service Value (CM/M/W) minimum 6.00, Air delivery minimum 210 Cum/Min , 350 RPM (tolerance as per IS : 374-2019), THD less than 10%, remote or electronic regulator unit for speed control and all remaining accessories including safety pin, nut bolts, washers, temperature rise=75 degree C (max.), insulation resistance more than 2 mega ohm, suitable for 230 V, 50 Hz, single phase AC Supply, earthing etc. complete as required. </t>
  </si>
  <si>
    <t>Sub-Head : FACADE LIGHTING (DSR 2019-E/M,FAÇADE LIGHTING)</t>
  </si>
  <si>
    <t>Supply, Installation, Testing and Commissioning of LED RGB/RGBW floodlighting luminaire for facade lighting with Die-cast aluminium housing, powder-coated finish, of following wattage.Luminaire shall be capable of producing dynamic color changing light for with 16 million colors by DMX/Ethernet based control.The beam angle of the fitting shall be narrow, medium, wide or asymmetric as per the requirement.Luminaire shall be complete with driver and capable of operating at line voltage without any separate power supply from 100-270VAC, 50Hz with power factor&gt;0.9.Fixture shall be suitable to operate at an ambient temperature range of-10°C to +50°C and shall be IP65 and IK06 rated.Lifetime shall be atleast L70:50000 burning hours at 50°C.Luminaire shall be conforming to BIS(IS10322) and shall be complete with all necessary accessories required for proper working of fixture including weather proof connection cables, waterproof connectors etc. as required.</t>
  </si>
  <si>
    <t>600W/580W</t>
  </si>
  <si>
    <t>300 W/ 280 W</t>
  </si>
  <si>
    <t>250 W</t>
  </si>
  <si>
    <t>140 W</t>
  </si>
  <si>
    <t>130 W</t>
  </si>
  <si>
    <t>110 W/115 W</t>
  </si>
  <si>
    <t>90 W</t>
  </si>
  <si>
    <t>75 W</t>
  </si>
  <si>
    <t>55 W</t>
  </si>
  <si>
    <t>45 W/40 W</t>
  </si>
  <si>
    <t>30 W</t>
  </si>
  <si>
    <t>Supply, Installation, Testing and Commissioning of LED RGB/RGBW Linear Wall Washer luminaire for Facade lighting with aluminium extruded housing, of following wattage.Luminaire shall be capable of producing dynamic color changing light with 16 million colors by DMX/Ethernet based control.The beam angle of the fitting shall be narrow, medium, wide or asymmetric as per the requirement.Luminaire shall be complete with driver and capable of operating at line voltage without any separate power supply from 100 to2 70 VAC,50Hz,powerfactor&gt;0.9.Fixture shall be suitable to operate at ambient temperature range of-10°C to +50°C and shall be IP65 and IK06 rated.Lifetime should be atleast L70:50000 burning hours at 50°C.Luminaire shall be conforming to BIS and shall be complete with all necessary accessories required for proper working of fixture including weatherproof connection cables, waterproof connectors etc. as required.</t>
  </si>
  <si>
    <t>80W</t>
  </si>
  <si>
    <t>70W</t>
  </si>
  <si>
    <t>60W</t>
  </si>
  <si>
    <t>40W</t>
  </si>
  <si>
    <t>25W</t>
  </si>
  <si>
    <t>Sub-Head : Non-Schedule Items</t>
  </si>
  <si>
    <t>A.R. - 1</t>
  </si>
  <si>
    <t>Supply of AC 1400mm Sweep, 230/250 Volts, 50 Hz ceilling fan without regulator, standard down rod, blades etc. complete as required. (Standard - Plain Ceiling Fans)</t>
  </si>
  <si>
    <t>each</t>
  </si>
  <si>
    <t>A.R. - 2</t>
  </si>
  <si>
    <t>Supply of AC 1200mm Sweep, 230/250 Volts, 50 Hz ceilling fan without regulator, standard down rod, blades etc. complete as required. (Standard - Plain Ceiling Fans)</t>
  </si>
  <si>
    <t>A.R. - 3</t>
  </si>
  <si>
    <t>Supply &amp; Fixing of 400mm sweep, wall mounted fan complete with double ball bearing, motor, blades, capacitor etc suitable for single phase 230 volts, 50 Hz., AC supply, complete as required.</t>
  </si>
  <si>
    <t>A.R. - 4</t>
  </si>
  <si>
    <t>Supply of AC 300mm Sweep, 230/250 Volts, 50 Hz exhaust  fan (Heavy Duty) with  blades,cover etc. complete as required.</t>
  </si>
  <si>
    <t>A.R. - 5</t>
  </si>
  <si>
    <t xml:space="preserve">Supply of AC 200mm Sweep, 230/250 Volts, 50 Hz exhaust  fan (Light Duty) with  blades,cover etc. complete as required </t>
  </si>
  <si>
    <t>A.R. - 6</t>
  </si>
  <si>
    <t>Supply of Factory made 12 to 20 Watt LED Bulb fitting,cool day light,(65000 K temp.) suitable for Batton/Angle holder including making  connection.Complete in all respect.</t>
  </si>
  <si>
    <t>A.R. - 7.1</t>
  </si>
  <si>
    <t>Supply of recess  mounting round 12 to 15 Watt  LED Down  Lighter  having  Powder  coated   die cast  aluminium  housing with heat  sink,  diffuser/ Reflector and driver set complete in all respect.
CAT-AAA</t>
  </si>
  <si>
    <t>A.R. - 7.2</t>
  </si>
  <si>
    <t>Supply of recess  mounting round 15 to 18 Watt  LED Down  Lighter  having  Powder  coated   die cast  aluminium  housing with heat  sink,  diffuser/ Reflector and driver set complete in all respect.
CAT-AAA</t>
  </si>
  <si>
    <t>A.R. - 8</t>
  </si>
  <si>
    <t>Supply of  LED  Tube  Light  with  batten suitable for  up  to   1  X 22  watt LED tube light  fitting including  tube  on  Surface  complete  in  all  respect.(4ft)
CAT-  AAA</t>
  </si>
  <si>
    <t>A.R. - 9.1</t>
  </si>
  <si>
    <r>
      <rPr>
        <sz val="12"/>
        <rFont val="Times New Roman"/>
        <charset val="134"/>
      </rPr>
      <t xml:space="preserve">Supply  of  36  Watt  to  46  Watt    indoor Recess mounting   LED Square Fitting for Armstrong Ceiling    having  Powder  coated    die  cast  aluminium housing body with  extended heat sink and diffuser of Special    Polycarbonate    meterial    and    driver    set complete in all respect.
</t>
    </r>
    <r>
      <rPr>
        <sz val="11"/>
        <rFont val="Times New Roman"/>
        <charset val="134"/>
      </rPr>
      <t>CAT-AAA</t>
    </r>
  </si>
  <si>
    <t>A.R. - 9.2</t>
  </si>
  <si>
    <t>Supply and Fixing of  100W LED Luminaire For Flood Light (IP 66 PROTECTED)</t>
  </si>
  <si>
    <t>A.R. - 10</t>
  </si>
  <si>
    <t>Supply  of LED  Tube  Light  with  batten suitable for  up  to   1  X 10  watt LED tube light  fitting including  tube  on  Surface  complete  in  all  respect.(2ft)
CAT-  AAA</t>
  </si>
  <si>
    <t>A.R. - 11</t>
  </si>
  <si>
    <t>Supply of water tight oblong 10 Watt LED  bulk head luminaire having die cast housing with driver set confirming to IP 65 and above Protection.Complete in all respect.</t>
  </si>
  <si>
    <t>A.R. - 12</t>
  </si>
  <si>
    <t>Supply &amp; Fixing of LAN socket outlet modular switch/ socket on the existing modular plate &amp; switch box including connections but excluding modular plate etc. as required.</t>
  </si>
  <si>
    <t>A.R. - 13</t>
  </si>
  <si>
    <t>Supply and fixing of Three phase multifunctional electronic energy meter 10 to 60 Amp. Capacity fitted in intergral box on wall complete in all respect.</t>
  </si>
  <si>
    <t>A.R. - 14</t>
  </si>
  <si>
    <t xml:space="preserve">Supply of aluminium conductor XLPE insulated  armoured  served  sheathed  cables 1100 Volts grade. </t>
  </si>
  <si>
    <r>
      <rPr>
        <sz val="12"/>
        <rFont val="Times New Roman"/>
        <charset val="134"/>
      </rPr>
      <t>6 sq. mm 2 core</t>
    </r>
  </si>
  <si>
    <t>Mtr.</t>
  </si>
  <si>
    <r>
      <rPr>
        <sz val="12"/>
        <rFont val="Times New Roman"/>
        <charset val="134"/>
      </rPr>
      <t>10 sq. mm 2 core</t>
    </r>
  </si>
  <si>
    <r>
      <rPr>
        <sz val="12"/>
        <rFont val="Times New Roman"/>
        <charset val="134"/>
      </rPr>
      <t>16 sq. mm 2 core</t>
    </r>
  </si>
  <si>
    <t>6 sq. mm 4 core</t>
  </si>
  <si>
    <t>10 sq. mm 4 core</t>
  </si>
  <si>
    <t>16 sq. mm 4 core</t>
  </si>
  <si>
    <t>G</t>
  </si>
  <si>
    <t>25 sq. mm  3-1/2 core</t>
  </si>
  <si>
    <t>H</t>
  </si>
  <si>
    <t>35 sq. mm  3-1/2 core</t>
  </si>
  <si>
    <t>I</t>
  </si>
  <si>
    <t>50 sq. mm  3-1/2 core</t>
  </si>
  <si>
    <t>J</t>
  </si>
  <si>
    <t>70 sq. mm  3-1/2 core</t>
  </si>
  <si>
    <t>K</t>
  </si>
  <si>
    <t>95 sq. mm  3-1/2 core</t>
  </si>
  <si>
    <t>120 sq. mm  3-1/2 core</t>
  </si>
  <si>
    <t>M</t>
  </si>
  <si>
    <t>150 sq. mm  3-1/2 core</t>
  </si>
  <si>
    <t>N</t>
  </si>
  <si>
    <t>185 sq. mm  3-1/2 core</t>
  </si>
  <si>
    <t>O</t>
  </si>
  <si>
    <t>240 sq. mm  3-1/2 core</t>
  </si>
  <si>
    <t>P</t>
  </si>
  <si>
    <t>300 sq. mm  3-1/2 core</t>
  </si>
  <si>
    <t>Q</t>
  </si>
  <si>
    <t>400 sq. mm  3-1/2 core</t>
  </si>
  <si>
    <t>A.R. - 15</t>
  </si>
  <si>
    <t>Supply  of Lightening Finial,25mm dia X 300 mm long,copper</t>
  </si>
  <si>
    <t>A.R. - 16</t>
  </si>
  <si>
    <t>Supply  of 20 mm X 3 mm copper tape (.533 kg/mtr.)</t>
  </si>
  <si>
    <t>A.R. - 17</t>
  </si>
  <si>
    <t>Supply  of 32 mm X 6 mm copper tape (1.705 kg/mtr.)</t>
  </si>
  <si>
    <t>A.R. - 18</t>
  </si>
  <si>
    <r>
      <rPr>
        <sz val="12"/>
        <rFont val="Times New Roman"/>
        <charset val="134"/>
      </rPr>
      <t xml:space="preserve">Providing and fixing following rating and breaking capacity </t>
    </r>
    <r>
      <rPr>
        <b/>
        <sz val="12"/>
        <rFont val="Times New Roman"/>
        <charset val="134"/>
      </rPr>
      <t>1250 A 50kA</t>
    </r>
    <r>
      <rPr>
        <sz val="12"/>
        <rFont val="Times New Roman"/>
        <charset val="134"/>
      </rPr>
      <t xml:space="preserve"> ACB with thermomagnetic release and terminal spreaders in existing cubicle panel board including drilling holes in cubicle panel, making connections, etc. as required. </t>
    </r>
  </si>
  <si>
    <t>A.R. - 19</t>
  </si>
  <si>
    <t>Supply &amp;  Erracetion  of  factory fabricated  &amp;  wired metal  clad  dust  and  vermin  proof  floor  mounting, M.S.   Channel   Base   with   bottom   and   top   cable entreis  Electrical  control  panel  with  TPN  MCCB's (Four    Pole    36    KA    with    thermal    magnatic release)Switches Complete and  instrument chamber etc.complete in all respects. The instrument chamber shall  be  separate  and  shall  comprise  of  flush  type digital  metering  system  for  phase  to  phase  voltage and    single    phase    voltage,    current    and    other parameters(KVA,P.F,KW  etc)  in  each  phase  with touch  type  selector  switches  for  different  readings, instrument fuses, current transformer etc. The panel board    shall   have    suitable    capacity   electrolytic alumininum   busbars   as   per    IS8623   or    above istulated with heat shrink sleeving and mounted   on non   hygroscopic   supports   such   as   CMC/BMC support  with  deteachable  side  covers  and  shall  be suitable  for  extension  on  the  sides.  The  MCCB's shall  be  complete  with  suitable  cable  end  boxes, compression    glands    and    indicating    lamp    on incoming etc.The Job  includes  the grounting of  the  board  as per directions  of  Engineer-in  charge.  All  out  goings  of 100  Amp  and  above  shall  have  an  Ammeter.  The panel  board  shall  be  fabricated  with  CRCA  sheet with a minimum thickness of 1.6mm/2mm. Cubicle type switch board shall be of cat B Only.</t>
  </si>
  <si>
    <t>A.R. - 19.1</t>
  </si>
  <si>
    <t>Incoming</t>
  </si>
  <si>
    <t>100 Amp MCCB -1 No</t>
  </si>
  <si>
    <t>Outgoning</t>
  </si>
  <si>
    <t>63 Amp. MCCB-2 Nos.+(63 AMP FPMCB-8 NOS.) AS BUILDING PANEL</t>
  </si>
  <si>
    <t>32 Amp. MCCB-3 Nos.</t>
  </si>
  <si>
    <t>63 Amp. MCCB-1 No &amp; 32 Amp. MCCB-2 Nos.(63 AMP FPMCB-4NOS.)</t>
  </si>
  <si>
    <t>A.R. - 19.2</t>
  </si>
  <si>
    <t>200 Amp. MCCB-1 No</t>
  </si>
  <si>
    <t>Outgoing</t>
  </si>
  <si>
    <t>100 Amp. MCCB-2 Nos.+(100 AMP. MCCB-4 NOS.)</t>
  </si>
  <si>
    <t>63 Amp. MCCB-3 Nos.</t>
  </si>
  <si>
    <t>100 Amp. MCCB-1 No &amp; 63 Amp. MCCB-3 Nos.</t>
  </si>
  <si>
    <t>A.R. - 19.3</t>
  </si>
  <si>
    <t>400 Amp. MCCB-1 Nos.</t>
  </si>
  <si>
    <t>200 Amp. MCCB-2 Nos,100 Amp MCCB- 1 No, &amp; 63 Amp MCCB-1 No</t>
  </si>
  <si>
    <r>
      <rPr>
        <b/>
        <sz val="12"/>
        <rFont val="Times New Roman"/>
        <charset val="134"/>
      </rPr>
      <t>200 Amp. MCCB-2 Nos.&amp; 63 Amp. MCCB-1
Nos.</t>
    </r>
  </si>
  <si>
    <t>200 Amp. MCCB-1 No, 100 Amp MCCB - 2 Nos &amp; 63 Amp. MCCB-1 No</t>
  </si>
  <si>
    <t>200 Amp. MCCB-1 No100 Amp MCCB-1 No &amp; 63 Amp MCCB-2 Nos.</t>
  </si>
  <si>
    <t>100 Amp.MCCB-3Nos. &amp; 63 Amp.MCCB-2Nos.</t>
  </si>
  <si>
    <t>A.R. - 19.4</t>
  </si>
  <si>
    <t>630 Amp. MCCB-1 No</t>
  </si>
  <si>
    <t>100 Amp.MCCB-5 Nos.&amp; 63 Amp.MCCB-2 Nos</t>
  </si>
  <si>
    <t>200 Amp. MCCB-2 Nos. 100 Amp-MCCB-1 No&amp; 63 Amp. MCCB-2 Nos.</t>
  </si>
  <si>
    <t>200 Amp.MCCB-2Nos., 100 Amp.MCCB-2Nos. &amp; 63 Amp.MCCB-1No</t>
  </si>
  <si>
    <t>200 Amp.MCCB-1No, 100 Amp.MCCB-2Nos. 63 Amp.MCCB-2 Nos. &amp; 32 Amp MCCB- 1 No</t>
  </si>
  <si>
    <t>200 Amp.MCCB- 1 No ,100 Amp MCCB-1 No &amp; 63 Amp.MCCB-5 Nos.</t>
  </si>
  <si>
    <t>800 Amp. MCCB-1 Nos.</t>
  </si>
  <si>
    <t>630 Amp.MCCB-1 No, 200 Amp.MCCB-1No&amp; 63 Amp.MCCB-1No</t>
  </si>
  <si>
    <t>630 Amp. MCCB-1 No, 100Amp MCCB- 2 Nos. &amp; 63 Am. MCCB-1 No</t>
  </si>
  <si>
    <t>400 Amp.MCCB-1No, 100 Amp.MCCB-4 Nos.&amp; 63 Amp.MCCB-1No</t>
  </si>
  <si>
    <t>400 Amp.MCCB-1 No, 200 Amp.MCCB-1No,100 Amp.MCCB-1No &amp; 63 Amp MCCB - 1 No</t>
  </si>
  <si>
    <t>200 Amp.MCCB-3 Nos., 100 Amp.MCCB-1No &amp; 63 Amp.MCCB-1No</t>
  </si>
  <si>
    <t xml:space="preserve">TOTAL </t>
  </si>
  <si>
    <t>Say</t>
  </si>
  <si>
    <t>Rs.</t>
  </si>
  <si>
    <t>Lacs</t>
  </si>
  <si>
    <t>GRAND TOTAL ( FOR 1 BLOCK)</t>
  </si>
  <si>
    <t>SCHEDULE OF POINTS</t>
  </si>
  <si>
    <t>GROUND FLOOR</t>
  </si>
  <si>
    <t>Location</t>
  </si>
  <si>
    <t>LED 1x22 W Tube light</t>
  </si>
  <si>
    <t>Batten Holdar</t>
  </si>
  <si>
    <t>LED Light1x10 W bulk head</t>
  </si>
  <si>
    <t>LED Mirror Light 10 W</t>
  </si>
  <si>
    <t>LED Light 12 W</t>
  </si>
  <si>
    <t>LED Light 18 W</t>
  </si>
  <si>
    <t>LED Light 36 W</t>
  </si>
  <si>
    <t>60 LED LINEAR WALL WASHER LIGHT FIXTURE</t>
  </si>
  <si>
    <t>80 LED LINEAR WALL WASHER LIGHT FIXTURE</t>
  </si>
  <si>
    <t>55 LED FLOOD LIGHT FIXTURE</t>
  </si>
  <si>
    <t>30 LED FLOOD LIGHT FIXTURE</t>
  </si>
  <si>
    <t>140 LED FLOOD LIGHT FIXTURE</t>
  </si>
  <si>
    <t xml:space="preserve">Fan 1200 mm </t>
  </si>
  <si>
    <t xml:space="preserve">FAN 1400 mm </t>
  </si>
  <si>
    <t>WALL MOUNTED FAN 400 MM</t>
  </si>
  <si>
    <t>Ex Fan 200 mm</t>
  </si>
  <si>
    <t>Ex Fan 300 mm</t>
  </si>
  <si>
    <t>Call Bell / Buzzer</t>
  </si>
  <si>
    <t xml:space="preserve">Plug Point (6AMP)  </t>
  </si>
  <si>
    <t>Power Plug Point(16 AMP)</t>
  </si>
  <si>
    <t>UPS PLUG POINT  (6 AMP)</t>
  </si>
  <si>
    <t>UPS PLUG POINT  (16 AMP)</t>
  </si>
  <si>
    <t>MCB Power Point</t>
  </si>
  <si>
    <t>GEYSER POINT</t>
  </si>
  <si>
    <t>Tele phone Point</t>
  </si>
  <si>
    <t>Data Point</t>
  </si>
  <si>
    <t>Tv Point</t>
  </si>
  <si>
    <t>Two Way Light Point</t>
  </si>
  <si>
    <t>Light Point</t>
  </si>
  <si>
    <t>Fan /Ex Fan Point</t>
  </si>
  <si>
    <t>Heavy duty Ex Fan Point</t>
  </si>
  <si>
    <t>Call Bell Point</t>
  </si>
  <si>
    <t>REGIONAL MANAGER</t>
  </si>
  <si>
    <t>OPEN AREA</t>
  </si>
  <si>
    <t>LOBBY</t>
  </si>
  <si>
    <t>TOILET</t>
  </si>
  <si>
    <t>FIXTURES</t>
  </si>
  <si>
    <t>MCB Power Point(FOR VRV)</t>
  </si>
  <si>
    <t>LOADS (IN WATTS)</t>
  </si>
  <si>
    <t>TOTAL POINT</t>
  </si>
  <si>
    <t>LOAD (IN WATTS)</t>
  </si>
  <si>
    <t>TOTAL LOAD</t>
  </si>
  <si>
    <t>LOAD CALCULATION</t>
  </si>
  <si>
    <t>KW</t>
  </si>
  <si>
    <t>D.F</t>
  </si>
  <si>
    <t>KVA</t>
  </si>
  <si>
    <t>AMP</t>
  </si>
  <si>
    <t>TOTAL LOAD FOR  (LIGHT+FAN)</t>
  </si>
  <si>
    <t>TOTAL LOAD FOR (POWER)</t>
  </si>
  <si>
    <t xml:space="preserve">TOTAL LOAD </t>
  </si>
  <si>
    <t>CALCULATION OF CIRCUITS</t>
  </si>
  <si>
    <t>LIGHT +FAN  POINT</t>
  </si>
  <si>
    <t>PLUG POINT (6AMP)</t>
  </si>
  <si>
    <t>POWER PLUG POINT (16 AMP)</t>
  </si>
  <si>
    <t>UPS (6AMP)</t>
  </si>
  <si>
    <t>UPS (16AMP)</t>
  </si>
  <si>
    <t>AC</t>
  </si>
  <si>
    <t>GEYSER</t>
  </si>
  <si>
    <t xml:space="preserve">TOTAL POINTS </t>
  </si>
  <si>
    <t>TOTAL NO. OF CKTS</t>
  </si>
  <si>
    <t>DB'S DETAILS</t>
  </si>
  <si>
    <t>LDB</t>
  </si>
  <si>
    <t>PDB</t>
  </si>
  <si>
    <t>2 X 4 WAY TPN</t>
  </si>
  <si>
    <t>2 X 8 WAY TPN</t>
  </si>
  <si>
    <t>FIRST FLOOR</t>
  </si>
  <si>
    <t>TYPES OF DB'S</t>
  </si>
  <si>
    <t>SPN</t>
  </si>
  <si>
    <t>6 WAY</t>
  </si>
  <si>
    <t>8 WAY</t>
  </si>
  <si>
    <t>12 WAY</t>
  </si>
  <si>
    <t>16 WAY</t>
  </si>
  <si>
    <t>TPN</t>
  </si>
  <si>
    <t>4 WAY</t>
  </si>
  <si>
    <t>VTPN</t>
  </si>
  <si>
    <t xml:space="preserve">  </t>
  </si>
  <si>
    <t>BOQ DOOR &amp; WINDOW</t>
  </si>
  <si>
    <t>REF NO</t>
  </si>
  <si>
    <t>DESCRIPTION OF ITEM</t>
  </si>
  <si>
    <t>TOTAL QTY</t>
  </si>
  <si>
    <t>BASE RATE</t>
  </si>
  <si>
    <t>FINAL RATE</t>
  </si>
  <si>
    <t>AMOUNT Rs</t>
  </si>
  <si>
    <t>15.12.1</t>
  </si>
  <si>
    <t>Dismantling doors, windows and clerestory windows (steel or wood) shutter including chowkhats, architrave, holdfasts etc. complete and stacking within 50 metres lead :</t>
  </si>
  <si>
    <t>9.147A</t>
  </si>
  <si>
    <t xml:space="preserve">Providing and fixing factory made uPVC glazed/wire mesh windows/ doors comprising of lead free uPVC multi-chambered frame, sash and mullion/coupler (where ever required) extruded profiles having minimum wall thickness of 1.70 mm for Series R1 and R2 profiles and 2.10 mm for Series R3 and R4 profiles conforming to EN: 12608 in any shape, colour and design duly reinforced with galvanized mild steel section made of required shape &amp; size as per CPWD Specification, uPVC extruded glazing beads, interlocks and lnline sash adaptor (where ever required) of appropriate dimension, EPDM gasket, hardware, SS 304 grade fasteners of minimum 8 mm dia with countersunk head, comprising of matching polyamide PA6 grade sleeve for fixing frame to finished wall as per IS 1367 : Part 1 to 14, plastic packers, plastic caps and necessary stainless steel screws etc. Profile of frame, sash &amp; mullion (if required) shall be mitred cut and fusion welded/mechanically jointed duly sealed at all comers, including drilling of holes for fixing hardware and drainage of water etc. After fixing frame the gap between frame and adjacent finished wall shall be filled with weather proof silicon sealant over backer rod of approved size and quality, all complete as per approved drawing confonning to CPWD specification &amp; direction of Engineer-in-Charge. Section of steel reinforcement and cross sections of uPVC profiles to be as per design approved by Engineer-in-Charge. </t>
  </si>
  <si>
    <t xml:space="preserve">Wire mesh / Glazing of plain/ toughened/ laminated/ double glass unit with I without high perfonnance coatings as per design requirements and confonning to IS: 3548 &amp; IS: 16231 shall be paid separately. Note:- Structural design proof checked from a Government Engineering Institute, to be provided by the manufacturer for : (i) Sites with basic wind speed &gt; 45 m/sec as per IS 875 - Part 3 (ii) Sites with structure height more than 20m for all wind speeds </t>
  </si>
  <si>
    <t>9.147.A1.1</t>
  </si>
  <si>
    <t xml:space="preserve">Two track two panels sliding window with Aluminium channel 
for roller track, wool pile, nylon rollers with SS 304 body. Using R2 series with frame (40 mm &amp; above)  x (40 mm &amp; above) &amp; sash (25 mm &amp; above)  x (50 mm &amp; above) with zinc alloy (zamak)  powder coated touch locks with hook (Height  upto 1.2 metre). </t>
  </si>
  <si>
    <t>Dismantling stone slab flooring laid in cement mortar including stacking of serviceable material and disposal of unserviceable material within 50 metres lead.</t>
  </si>
  <si>
    <t>11.41A.1.1</t>
  </si>
  <si>
    <t xml:space="preserve">Providing and laying Vitrified tiles in floor in different sizes (thickness to be specified by the manufacturer) with water absorption less than 0.08% and conforming to 15:15622, of approved brand &amp; manufacturer, in all colours and shade, laid on 20 mm thick cement mortar 1 :4 (1 cement: 4 coarse sand) jointing with grey cement slurry @3.3 kg/sqm including grouting the joints with white cement and matching pigments etc. The tiles must be cut with the zero chipping diamond cutter only. Laying of tiles will be done with the notch trowel, plier, wedge, clips of required thickness, leveling system and rubber mallet for placing the tiles gently and easily. </t>
  </si>
  <si>
    <t>TOTAL :</t>
  </si>
  <si>
    <t>SAY IN LACS</t>
  </si>
  <si>
    <t>Dismantling doors, windows and clerestory windows (steel or wood)shutter including chowkhats, architrave, holdfasts etc. complete and stacking within 50 metres lead :</t>
  </si>
  <si>
    <t>W</t>
  </si>
  <si>
    <t>DISMANTLING OF KOTA STONE</t>
  </si>
  <si>
    <t>VITRIFIED TILES</t>
  </si>
  <si>
    <t>10% EXTRA FOR SKIRTING</t>
  </si>
  <si>
    <t>Rmt.</t>
  </si>
  <si>
    <t>Providing &amp; fixing Vertical roller blinds on windows.( Make: Vista only)</t>
  </si>
  <si>
    <t>UTILITY</t>
  </si>
  <si>
    <t>DR.MANAGER/OFFICER/ASSISTANT</t>
  </si>
  <si>
    <t>WAITING AREA\</t>
  </si>
  <si>
    <t>CORRIDOR</t>
  </si>
  <si>
    <t>DR.MANAGER/OFFICER/ASST. TABLE:</t>
  </si>
  <si>
    <t xml:space="preserve">STORAGE CABINETS ( Depth 750mm).T
The storage cabinets shall be made with 19mm thick BWR board and shall be finished with 1.0 mm thick laminateof approved make on all exposed surface and 0.8 mm thick laminate on inner surface and 9 mm thick teak wood polished beading.The storage cabinets shall have openable shutters fixed on hinges with necessary lock, handles etc. The storage cabinets shall have two selves made with 19 mm thick board. ( For area measurement length and height shall be considerd)
</t>
  </si>
  <si>
    <t>SQM.</t>
  </si>
  <si>
    <t>DR. MANAGER/OFFICER/ASST.</t>
  </si>
  <si>
    <t>UTILITY/RECORD ROOM</t>
  </si>
  <si>
    <t>GLASS PARTITION</t>
  </si>
  <si>
    <t>CONFERENCE ROOM</t>
  </si>
  <si>
    <t>S.
No.</t>
  </si>
  <si>
    <t>Item Description</t>
  </si>
  <si>
    <t>Qty</t>
  </si>
  <si>
    <r>
      <t xml:space="preserve">Supply  of  ceiling  suspended  energy  efficient  4  way  air-flow Cooling  type  single  phase  2  Tr,  BEE  rated  5  star  inverter technology   Cassette   type   split   air   conditioner   in   recessed manner in false ceiling with full function  wireless  remote and auto  restart  feature,  </t>
    </r>
    <r>
      <rPr>
        <b/>
        <sz val="9.5"/>
        <rFont val="Times New Roman"/>
        <family val="1"/>
      </rPr>
      <t xml:space="preserve">Copper  condenser  coils   and  Copper cooling coils, </t>
    </r>
    <r>
      <rPr>
        <sz val="9.5"/>
        <rFont val="Times New Roman"/>
        <family val="1"/>
      </rPr>
      <t>company provided copper refrigerant, fan and fan motor drain pan and cordless Remote controller pipe complete in   all   respects   with   indoor/   outdoor   unit,   gas   charge   etc. Acceptable  makes  of  AC:  Daikin/  Carrier/  Voltas/  Blue  Star/ Hitachi/ Mitsubishi/Toshiba.(Main Hall)</t>
    </r>
  </si>
  <si>
    <t>Set</t>
  </si>
  <si>
    <t>Installation, testing and commissioning of 2/ 1.5/ 1 TR Hi wall type split/window air conditioner with wall cutting/ mounting, stabiliser and making good of damages complete in all respects. For old AC dismentling also to be done.</t>
  </si>
  <si>
    <t>Supply,  installation,  testing  and  commissioning  of  insulated copper   refrigerant   piping   set   (suction   and   discharge)   duly insulated   by   nitrile   rubber   for   4/2   TR   cassette   AC.   Size (thickness   and   dia)   of   both   Copper   pipe   should   as   per recommendation  of  AC manufacturer's  technical  specification. (Old   pipe   dismantled   from   branch   is   also   to   be   used) Makes:Totaline/ Met Tube/ Diamond/ Star/ Camipro.</t>
  </si>
  <si>
    <t>Mtr</t>
  </si>
  <si>
    <t>Supply,  installation,  testing  and  commissioning  of  insulated copper   refrigerant   piping   set   (suction   and   discharge)   duly insulated  by  nitrile  rubber  for  2/  1.5/  1  TR  hi  wall  split  AC. Size (thickness  and diameter)  of both  Copper pipes  should be as    per   recommendation    of   AC   manufacturer's    technical specification.  (Old  pipe  dismantled  from  branch  is  also  to  be used) Makes: Totaline/ Met Tube/ Diamond/ Star/ Camipro.</t>
  </si>
  <si>
    <t>Supply,   installation,   testing   and   commissioning   of   inter connecting  wiring/  cabling  between  indoor  and  outdoor  of Cassette type split AC (power supply will be made available at the outdoor unit, please quote accordingly).</t>
  </si>
  <si>
    <t>Supply,   installation,   testing   and   commissioning   of   inter connecting  wiring/  cabling  between  indoor  and  outdoor  of  hi wall  split  AC  (power  supply  will  be  made  available  at  the outdoor unit, please quote accordingly).</t>
  </si>
  <si>
    <t>Supply, installation, testing and commissioning of  PVC 25 mm water pipe with accessories and taking care to prevent leakages, for water drainage in concealed manner either on wall or under floor including making good of damages.</t>
  </si>
  <si>
    <t>Supply, installation, testing and commissioning of  PVC 32 mm water pipe with accessories and taking care to prevent leakages, for water drainage in concealed manner either on wall or under floor including making good of damages.</t>
  </si>
  <si>
    <t>Supply of   5  KVA,  wall  mounted  hi  lo  cut  off  stabiliser  with TDR,   voltage   range   140-280V,   complete   in   all   respects. Stabilizer:   Servel/   V   Gaurd/   Marc/Sen   &amp;   Pandit/   Stambh/
Inmag/Microtek</t>
  </si>
  <si>
    <t>Supply of   4  KVA,  wall  mounted  hi  lo  cut  off  stabiliser  with TDR,   voltage   range   140-280V,   complete   in   all   respects. Stabilizer:   Servel/   V   Gaurd/   Marc/Sen   &amp;   Pandit/   Stambh/
Inmag/Microtek</t>
  </si>
  <si>
    <t>Core cutting/ wall/floor chiseling upto 75mm width and 50 mm depth  for  concealing  the  copper  pipe,  drain  pipe  and  conduit either on wall or under floor including making good of damages with plaster, putti and paint.</t>
  </si>
  <si>
    <t>SUB TOTAL (A):</t>
  </si>
  <si>
    <t>NO</t>
  </si>
  <si>
    <r>
      <rPr>
        <b/>
        <sz val="11"/>
        <rFont val="Calibri"/>
        <family val="2"/>
        <scheme val="minor"/>
      </rPr>
      <t>NOTICE BOARD:</t>
    </r>
    <r>
      <rPr>
        <sz val="11"/>
        <rFont val="Calibri"/>
        <family val="2"/>
        <scheme val="minor"/>
      </rPr>
      <t xml:space="preserve">
Providing &amp; fixing of notice board ( as per design)  of size 900mmx600mm x150mm. The sides shall be made of 19mm thick BWR board and finished with 1.0 mm thick laminateas per approved make and colour on all exposed surface. The back of notice board shall be mde with 12mm thick ply covered with 20 mm thick thermocol and belvet cloth.The notice board shall have sliding glass arrangement in two parts.</t>
    </r>
  </si>
  <si>
    <r>
      <t>Conference room table:</t>
    </r>
    <r>
      <rPr>
        <b/>
        <sz val="12"/>
        <rFont val="Arial"/>
        <charset val="134"/>
      </rPr>
      <t xml:space="preserve"> 7.800x1.80m ( 24 Persons Capacity) </t>
    </r>
    <r>
      <rPr>
        <sz val="11"/>
        <rFont val="Calibri"/>
        <charset val="134"/>
        <scheme val="minor"/>
      </rPr>
      <t>The table shall be made with 19 mm thick BWR board and shall be finished with 1.0 mm thick  laminate ans 9mm thick polished teak wood beading. The frame of the table shall be made with teak wood beading duly poolished.</t>
    </r>
  </si>
  <si>
    <r>
      <rPr>
        <b/>
        <sz val="11"/>
        <rFont val="Calibri"/>
        <charset val="134"/>
        <scheme val="minor"/>
      </rPr>
      <t>MINERAL FIBRE CEILING:</t>
    </r>
    <r>
      <rPr>
        <sz val="11"/>
        <rFont val="Calibri"/>
        <charset val="134"/>
        <scheme val="minor"/>
      </rPr>
      <t xml:space="preserve">
Providing &amp; fixing of Armstrong/ AMF mineral fibre acoustic  false ceiling tiles of type dune premier 99% RH micro look gridof size 600mm x600mm x15mm with tegular edgeat all heights laid on Armstrong/AMF prelude XL hot diped galvanosed exposed grid with 15mm wide T section, exposed flangewhich shall be powder coatedin white colour.The frame work will comparise runner made of 0.33mmthich GS sheet and of size 24mmx36mmx3000mm and spaced at 1200mm centre to centre securely fixed to the structural soffitby approved hangers at 1200mm maximum centre to centre( GI wire of 4.0 mm dia) to be fixed by approved rawl plug ,level adjusters and screws etc.The last hanger at the end of each main runnershall not be greater than 450mm from the adjacent wall. Flush fittings of 1200mm long cross Tee( with double stitching) to be interlocked between main runner at 600mm centre to centre to 1200mm x600mm centre modules.Cut cross Tee longer than 600mm to be supproted independently 600mmx600mm modules to be supported by fitting 600mm long cross Tee centrally between 1200 mm cross Tee.Perimeter wall angle shall be 0.45 mm thick GS sheet and of size 19mm x19mm and 3000mm long of white colour.The rates will include cuttingof slots in ceiling and fixing electrical/fire alarm fittings as instructed by the Engineer -in- charge.</t>
    </r>
  </si>
  <si>
    <r>
      <rPr>
        <b/>
        <sz val="11"/>
        <rFont val="Calibri"/>
        <charset val="134"/>
        <scheme val="minor"/>
      </rPr>
      <t>GYPSUM FALSE CEILING:</t>
    </r>
    <r>
      <rPr>
        <sz val="11"/>
        <rFont val="Calibri"/>
        <charset val="134"/>
        <scheme val="minor"/>
      </rPr>
      <t xml:space="preserve">
Providing &amp; fixing at all heights false ceiling of 12.5 mm thick tapered edge Gypsum board confirming to IS;2905 including and providing of frame work made of special section( make: Gypsum India) power pressed from MS sheet and galvanoised in accordence with zink coating 600 micron as per IS:277  and consisting ofangle cleat of size 25 mm wide x1.6 mm thick with flange fixed to ceiling with dash fastner 12.5 mm x40 mm long with 6 mm dia bolts to the angle hangers of 25x25x5 mm of required length and other end of angle hanger being fixed with nuts and bolts of GI channels 45x45x0.9 mm running at the rate of 900 mm centre to centre to which the ceiling section of 0.5 mm thick bottom wedge of 80mm with tapered flanges of 26 mm each having clips of 10.5 mm dia at 450 mm centre to centre and shall be fixed in a direction perpendicular to GI channel with connecting clips made out of 2.64 mmm dia x230 mm long  GI wireat every junction including fixing the Gypsum board with ceiling section and perimeter of ceiling fixed to the wall /partition with the help of rawl plugat 450 mm centre to centte with 25 mm long drive.all screws @230 mm interval including jointing and fixing to flush finish of tapered and square edge of Gypsum board with recommended filler,paper finisher and one coat of primer suitable for Gypsum board as per manifacturer and also including the cost of making opening for lights fittings, diffusers, grills,cutout made with frame of perimeter specification and also including two coats of painting as per direction of Engineer-in Charge.
</t>
    </r>
  </si>
  <si>
    <r>
      <rPr>
        <b/>
        <sz val="11"/>
        <rFont val="Calibri"/>
        <charset val="134"/>
        <scheme val="minor"/>
      </rPr>
      <t>Wall Panneling:</t>
    </r>
    <r>
      <rPr>
        <sz val="11"/>
        <rFont val="Calibri"/>
        <charset val="134"/>
        <scheme val="minor"/>
      </rPr>
      <t xml:space="preserve">
Providing &amp; fixing wall panneling with 9 mm  thick BWR board fixed over 38mmx38mm x1.5 mm thick aluminium section and finished with 1.0 mm thick laminate pasted with necessary  adhesive.     </t>
    </r>
  </si>
  <si>
    <r>
      <rPr>
        <b/>
        <sz val="11"/>
        <rFont val="Calibri"/>
        <charset val="134"/>
        <scheme val="minor"/>
      </rPr>
      <t>OFFICER TABLES:   2100mmx2050X900mm</t>
    </r>
    <r>
      <rPr>
        <sz val="11"/>
        <rFont val="Calibri"/>
        <charset val="134"/>
        <scheme val="minor"/>
      </rPr>
      <t xml:space="preserve">
The table shall be made with 19 mm thick BWR board and shall be finished with 1.0 mm thick laminate of approved make and shade and 9mm thick polished tteak wood beading.The table shall have three drawers ( L-2100+2050mm ,W-900mm ,D-150 mm ) at right side and shall be finished with 0.8 mm thick laminate on inner surface and shall be polished on exposed surface. The drawer  shall run on channels and shall have individual lock and handle.The table shall have CPU stand at left side with foot rest arrangement.The CPU stand and footrest shall be painted with two coats enamel paint over one coat primer.  </t>
    </r>
  </si>
  <si>
    <r>
      <rPr>
        <b/>
        <sz val="11"/>
        <rFont val="Calibri"/>
        <charset val="134"/>
        <scheme val="minor"/>
      </rPr>
      <t xml:space="preserve">REGIONAL MANAGER TABLE:2700+2500mm x900mm </t>
    </r>
    <r>
      <rPr>
        <sz val="11"/>
        <rFont val="Calibri"/>
        <charset val="134"/>
        <scheme val="minor"/>
      </rPr>
      <t xml:space="preserve">
The table shall be made with 19 mm thick BWR board and shall be finished with 1.0 mm thick laminate of approved make and shade and 9mm thick polished tteak wood beading.The table shall have three drawers ( L-2700+2500mm ,W-900mm ,  D-150 mm ) at right side and shall be finished with 0.8 mm thick laminate on inner surface and shall be polished on exposed surface. The drawer  shall run on channels and shall have individual lock and handle.The table shall have CPU stand at left side with foot rest arrangement.The CPU stand and footrest shall be painted with two coats enamel paint over one coat primer.  
</t>
    </r>
  </si>
  <si>
    <r>
      <rPr>
        <b/>
        <sz val="11"/>
        <rFont val="Calibri"/>
        <charset val="134"/>
        <scheme val="minor"/>
      </rPr>
      <t xml:space="preserve">DR.MANAGER/OFFICER/ASST. TABLE:1800*1800mm x750mm </t>
    </r>
    <r>
      <rPr>
        <sz val="11"/>
        <rFont val="Calibri"/>
        <charset val="134"/>
        <scheme val="minor"/>
      </rPr>
      <t xml:space="preserve">
The table shall be made with 19 mm thick BWR board and shall be finished with 1.0 mm thick laminate of approved make and shade and 9mm thick polished tteak wood beading.The table shall have three drawers ( L-1800*1800mm ,W-750mm ,  D-150 mm ) at right side and shall be finished with 0.8 mm thick laminate on inner surface and shall be polished on exposed surface. The drawer  shall run on channels and shall have individual lock and handle.The table shall have CPU stand at left side with foot rest arrangement.The CPU stand and footrest shall be painted with two coats enamel paint over one coat primer.  
</t>
    </r>
  </si>
  <si>
    <r>
      <rPr>
        <b/>
        <sz val="11"/>
        <rFont val="Calibri"/>
        <charset val="134"/>
        <scheme val="minor"/>
      </rPr>
      <t xml:space="preserve">ASST. TABLE:13.00mm x750mm </t>
    </r>
    <r>
      <rPr>
        <sz val="11"/>
        <rFont val="Calibri"/>
        <charset val="134"/>
        <scheme val="minor"/>
      </rPr>
      <t xml:space="preserve">
The table shall be made with 19 mm thick BWR board and shall be finished with 1.0 mm thick laminate of approved make and shade and 9mm thick polished tteak wood beading.The table shall have three drawers ( L-1300mm ,W-750mm ,  D-150 mm ) at right side and shall be finished with 0.8 mm thick laminate on inner surface and shall be polished on exposed surface. The drawer  shall run on channels and shall have individual lock and handle.The table shall have CPU stand at left side with foot rest arrangement.The CPU stand and footrest shall be painted with two coats enamel paint over one coat primer.  
</t>
    </r>
  </si>
  <si>
    <r>
      <rPr>
        <b/>
        <sz val="11"/>
        <rFont val="Calibri"/>
        <charset val="134"/>
        <scheme val="minor"/>
      </rPr>
      <t xml:space="preserve">Curvalinear Work stations: </t>
    </r>
    <r>
      <rPr>
        <sz val="11"/>
        <rFont val="Calibri"/>
        <charset val="134"/>
        <scheme val="minor"/>
      </rPr>
      <t xml:space="preserve">The work station  shall be made with 19 mm thick BWR board and shall be finished with 1.0 mm thick laminate of approved make and shade on top and 0.8 mm thick milky white colour at bottom surface. The work station shall be1500 x1500 mm  with curvalinear at front and 600 mm width at end.The curve surface shall be finisted with 32mm wide PVC tape fixed with heatex solution.The work station shall also consist key board tray and CPU trolly and foot rest. The work sdtation shall be fixed and supported with wooden partitions ( partitions shall be paid seperately). The work station  shall have three drawers unit ( L-600mm ,W-300mm ,D-150 mm ) at right side and shall be finished with 0.8 mm thick laminate on inner surface and polished  on  exposed surface. The front face of drawers shall be finished with 1.0 mm thick laminate. The drawer  shall run on channels and shall have individual lock and handle.The work station  shall have CPU stand at left side with foot rest arrangement.The CPU stand and footrest shall be painted with two coats enamel paint over one coat primer.  </t>
    </r>
  </si>
  <si>
    <r>
      <rPr>
        <b/>
        <sz val="11"/>
        <rFont val="Calibri"/>
        <charset val="134"/>
        <scheme val="minor"/>
      </rPr>
      <t xml:space="preserve">Linear Work stations: </t>
    </r>
    <r>
      <rPr>
        <sz val="11"/>
        <rFont val="Calibri"/>
        <charset val="134"/>
        <scheme val="minor"/>
      </rPr>
      <t xml:space="preserve">The work station  shall be made with 19 mm thick BWR board and shall be finished with 1.0 mm thick laminate of approved make and shade on top and 0.8 mm thick milky white colour at bottom surface. The work station shall be 1500 mm long and 750 mm  wide linear at front.The surface shall be finisted with 32mm wide PVC tape fixed with heatex solution.The work station shall also consist key board tray and CPU trolly and foot rest. The work sdtation shall be fixed and supported with wooden partitions ( partitions shall be paid seperately). The work station  shall have three drawers unit ( L-600mm ,W-300mm ,D-150 mm ) at right side and shall be finished with 0.8 mm thick laminate on inner surface and shall be 1.0 mm thick laminate on exposed surface. The front face of drawer shall be finished with 1.0 mm thick laminate.The drawer  shall run on channels and shall have individual lock and handle.The table shall have CPU stand at left side with foot rest arrangement.The CPU stand and footrest shall be painted with two coats enamel paint over one coat primer.  </t>
    </r>
  </si>
  <si>
    <r>
      <rPr>
        <b/>
        <sz val="11"/>
        <rFont val="Calibri"/>
        <charset val="134"/>
        <scheme val="minor"/>
      </rPr>
      <t>LOW HEIGHT/FULL HEIGHT PARTITIONS:</t>
    </r>
    <r>
      <rPr>
        <sz val="11"/>
        <rFont val="Calibri"/>
        <charset val="134"/>
        <scheme val="minor"/>
      </rPr>
      <t xml:space="preserve">
Providing &amp; fixing low height partition with 9mm thick BWR ply fixed on 32mmx32mmx1.5 mm aluminium sectionplaced at 300mmcentre to centre horizently and vertically and finished with 1.0 mm thick laminatesof approved make pasted with necessary adhesive,12mm thick polished beading and also including 6mm thick Modi flaot glass fixed partiallyetc. complete in all respect.
</t>
    </r>
  </si>
  <si>
    <t>ELECTRICAL WORK INCLUDING PANEL , DBS, WIRING FOR LIGHTS ,UPS AND AIRCONDITIONING , FITTINGS AND FIXTURES</t>
  </si>
  <si>
    <t xml:space="preserve">AIRCONDITIONINGWORK/HVAC WORK </t>
  </si>
  <si>
    <t>TOTAL (A+B+C)</t>
  </si>
  <si>
    <t>Supply and installation of robust MS angle, MS flat fabricated floor/  wall  mounting  stand  suitable  for  outdoor  units  of  Split /Cassette ACs, painted with one coat of primer and two coats of synthetic enamel  outdoor  type  paint  including  its  grouting  and  making good of damages, complete in all respects.</t>
  </si>
  <si>
    <r>
      <t xml:space="preserve">Supply  of   2.0   Tr   hi   wall   type  BEE   rated   5   star  inverter technology  split  air  conditioner  with  full  function  wireless remote  and  auto  restart  feature,  with  indoor/outdoor  unit,  gas charge,  </t>
    </r>
    <r>
      <rPr>
        <b/>
        <sz val="9.5"/>
        <rFont val="Times New Roman"/>
        <family val="1"/>
      </rPr>
      <t xml:space="preserve">Copper  condenser  coils  and  Copper  cooling  coils </t>
    </r>
    <r>
      <rPr>
        <sz val="9.5"/>
        <rFont val="Times New Roman"/>
        <family val="1"/>
      </rPr>
      <t>company  provided   copper   refrigerant   pipe   complete   in   all respects.   Acceptable  makes  AC:  Daikin/Toshiba/O  General /Carrier/Blue Star/Voltas/Hitachi/Mitsubishi (Hall)</t>
    </r>
  </si>
  <si>
    <t>Installation, testing and commissioning of 4/2 TR cassette type air-conditioner  with  wall  cutting/  mounting  including  making good of damages complete in all respects.</t>
  </si>
  <si>
    <r>
      <t xml:space="preserve">Supply  of   1.5   Tr   hi   wall   type  BEE   rated   5   star  inverter technology  split  air  conditioner  with  full  function  wireless remote  and  auto  restart  feature,  with  indoor/outdoor  unit,  gas charge,  </t>
    </r>
    <r>
      <rPr>
        <b/>
        <sz val="9.5"/>
        <rFont val="Times New Roman"/>
        <family val="1"/>
      </rPr>
      <t xml:space="preserve">Copper  condenser  coils  and  Copper  cooling  coils </t>
    </r>
    <r>
      <rPr>
        <sz val="9.5"/>
        <rFont val="Times New Roman"/>
        <family val="1"/>
      </rPr>
      <t>company  provided   copper   refrigerant   pipe   complete   in   all respects.   Acceptable  makes  AC:  Daikin/Toshiba/O  General/Carrier/Blue Star/Voltas/ Hitachi/Mitsubishi (One each  for BM Chamber)</t>
    </r>
  </si>
  <si>
    <t>Including GST</t>
  </si>
  <si>
    <t>Note: Rates are considered inclusive of all including GST. However invoice is to be raised showing GST separatly.</t>
  </si>
  <si>
    <t>BOQ FOR AC WORKS AT RBO-I LUCKNOW WEST IST FLOOR LCPC BUILDING LUCKNOW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</si>
</sst>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00"/>
    <numFmt numFmtId="166" formatCode="0.0"/>
    <numFmt numFmtId="167" formatCode="#,##0;[Red]#,##0"/>
    <numFmt numFmtId="168" formatCode="#,##0\ [$€-1];[Red]\-#,##0\ [$€-1]"/>
  </numFmts>
  <fonts count="49">
    <font>
      <sz val="11"/>
      <color theme="1"/>
      <name val="Calibri"/>
      <charset val="134"/>
      <scheme val="minor"/>
    </font>
    <font>
      <sz val="11"/>
      <name val="Times New Roman"/>
      <charset val="134"/>
    </font>
    <font>
      <b/>
      <sz val="11"/>
      <color theme="1"/>
      <name val="Times New Roman"/>
      <charset val="134"/>
    </font>
    <font>
      <sz val="11"/>
      <color theme="1"/>
      <name val="Times New Roman"/>
      <charset val="134"/>
    </font>
    <font>
      <b/>
      <sz val="14"/>
      <color theme="1"/>
      <name val="Times New Roman"/>
      <charset val="134"/>
    </font>
    <font>
      <b/>
      <u/>
      <sz val="11"/>
      <color theme="1"/>
      <name val="Times New Roman"/>
      <charset val="134"/>
    </font>
    <font>
      <sz val="11"/>
      <color rgb="FFFF0000"/>
      <name val="Times New Roman"/>
      <charset val="134"/>
    </font>
    <font>
      <b/>
      <sz val="16"/>
      <color theme="1"/>
      <name val="Times New Roman"/>
      <charset val="134"/>
    </font>
    <font>
      <b/>
      <sz val="11"/>
      <name val="Times New Roman"/>
      <charset val="134"/>
    </font>
    <font>
      <sz val="12"/>
      <name val="Times New Roman"/>
      <charset val="134"/>
    </font>
    <font>
      <b/>
      <sz val="12"/>
      <name val="Calibri"/>
      <charset val="134"/>
      <scheme val="minor"/>
    </font>
    <font>
      <sz val="12"/>
      <name val="Calibri"/>
      <charset val="134"/>
      <scheme val="minor"/>
    </font>
    <font>
      <b/>
      <sz val="16"/>
      <name val="Calibri"/>
      <charset val="134"/>
      <scheme val="minor"/>
    </font>
    <font>
      <sz val="12"/>
      <color theme="1"/>
      <name val="Calibri"/>
      <charset val="134"/>
      <scheme val="minor"/>
    </font>
    <font>
      <b/>
      <sz val="12"/>
      <color theme="1"/>
      <name val="Calibri"/>
      <charset val="134"/>
      <scheme val="minor"/>
    </font>
    <font>
      <b/>
      <sz val="12"/>
      <color rgb="FFFF0000"/>
      <name val="Calibri"/>
      <charset val="134"/>
      <scheme val="minor"/>
    </font>
    <font>
      <b/>
      <sz val="14"/>
      <name val="Times New Roman"/>
      <charset val="134"/>
    </font>
    <font>
      <b/>
      <sz val="12"/>
      <color theme="1"/>
      <name val="Times New Roman"/>
      <charset val="134"/>
    </font>
    <font>
      <sz val="12"/>
      <color theme="1"/>
      <name val="Times New Roman"/>
      <charset val="134"/>
    </font>
    <font>
      <b/>
      <sz val="12"/>
      <name val="Times New Roman"/>
      <charset val="134"/>
    </font>
    <font>
      <sz val="12"/>
      <color rgb="FF000000"/>
      <name val="Times New Roman"/>
      <charset val="134"/>
    </font>
    <font>
      <b/>
      <i/>
      <sz val="12"/>
      <name val="Times New Roman"/>
      <charset val="134"/>
    </font>
    <font>
      <sz val="10"/>
      <name val="Calibri"/>
      <charset val="134"/>
      <scheme val="minor"/>
    </font>
    <font>
      <b/>
      <sz val="10"/>
      <name val="Calibri"/>
      <charset val="134"/>
      <scheme val="minor"/>
    </font>
    <font>
      <sz val="10"/>
      <color indexed="10"/>
      <name val="Calibri"/>
      <charset val="134"/>
      <scheme val="minor"/>
    </font>
    <font>
      <b/>
      <i/>
      <sz val="12"/>
      <name val="Calibri"/>
      <charset val="134"/>
      <scheme val="minor"/>
    </font>
    <font>
      <b/>
      <sz val="15"/>
      <name val="Calibri"/>
      <charset val="134"/>
      <scheme val="minor"/>
    </font>
    <font>
      <sz val="10"/>
      <name val="Arial"/>
      <charset val="134"/>
    </font>
    <font>
      <sz val="10"/>
      <color rgb="FF000000"/>
      <name val="Times New Roman"/>
      <charset val="134"/>
    </font>
    <font>
      <sz val="11"/>
      <color theme="1"/>
      <name val="Calibri"/>
      <charset val="134"/>
      <scheme val="minor"/>
    </font>
    <font>
      <sz val="11"/>
      <color rgb="FFFF0000"/>
      <name val="Calibri"/>
      <family val="2"/>
      <scheme val="minor"/>
    </font>
    <font>
      <sz val="11"/>
      <name val="Times New Roman"/>
      <family val="1"/>
    </font>
    <font>
      <b/>
      <sz val="11"/>
      <name val="Times New Roman"/>
      <family val="1"/>
    </font>
    <font>
      <sz val="10"/>
      <color indexed="8"/>
      <name val="Times New Roman"/>
      <family val="1"/>
    </font>
    <font>
      <b/>
      <sz val="9.5"/>
      <name val="Times New Roman"/>
      <family val="1"/>
    </font>
    <font>
      <sz val="9.5"/>
      <color indexed="8"/>
      <name val="Times New Roman"/>
      <family val="1"/>
    </font>
    <font>
      <sz val="9.5"/>
      <name val="Times New Roman"/>
      <family val="1"/>
    </font>
    <font>
      <sz val="8.5"/>
      <color indexed="8"/>
      <name val="Times New Roman"/>
      <family val="1"/>
    </font>
    <font>
      <b/>
      <sz val="9.5"/>
      <color indexed="8"/>
      <name val="Times New Roman"/>
      <family val="1"/>
    </font>
    <font>
      <b/>
      <u/>
      <sz val="9.5"/>
      <name val="Times New Roman"/>
      <family val="1"/>
    </font>
    <font>
      <sz val="11"/>
      <name val="Calibri"/>
      <family val="2"/>
      <scheme val="minor"/>
    </font>
    <font>
      <b/>
      <sz val="11"/>
      <name val="Calibri"/>
      <family val="2"/>
      <scheme val="minor"/>
    </font>
    <font>
      <b/>
      <u/>
      <sz val="11"/>
      <name val="Times New Roman"/>
      <charset val="134"/>
    </font>
    <font>
      <sz val="11"/>
      <name val="Calibri"/>
      <charset val="134"/>
      <scheme val="minor"/>
    </font>
    <font>
      <b/>
      <sz val="12"/>
      <name val="Arial"/>
      <charset val="134"/>
    </font>
    <font>
      <b/>
      <sz val="14"/>
      <name val="Calibri"/>
      <charset val="134"/>
      <scheme val="minor"/>
    </font>
    <font>
      <b/>
      <u/>
      <sz val="12"/>
      <name val="Times New Roman"/>
      <charset val="134"/>
    </font>
    <font>
      <b/>
      <sz val="11"/>
      <name val="Calibri"/>
      <charset val="134"/>
      <scheme val="minor"/>
    </font>
    <font>
      <sz val="11"/>
      <color indexed="8"/>
      <name val="Calibri"/>
      <family val="2"/>
    </font>
  </fonts>
  <fills count="5">
    <fill>
      <patternFill patternType="none"/>
    </fill>
    <fill>
      <patternFill patternType="gray125"/>
    </fill>
    <fill>
      <patternFill patternType="solid">
        <fgColor theme="0"/>
        <bgColor indexed="64"/>
      </patternFill>
    </fill>
    <fill>
      <patternFill patternType="solid">
        <fgColor theme="9" tint="0.79989013336588644"/>
        <bgColor indexed="64"/>
      </patternFill>
    </fill>
    <fill>
      <patternFill patternType="solid">
        <fgColor theme="8" tint="0.59999389629810485"/>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medium">
        <color auto="1"/>
      </left>
      <right style="thin">
        <color auto="1"/>
      </right>
      <top style="thin">
        <color auto="1"/>
      </top>
      <bottom style="thin">
        <color auto="1"/>
      </bottom>
      <diagonal/>
    </border>
    <border>
      <left style="medium">
        <color rgb="FF000000"/>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medium">
        <color rgb="FF000000"/>
      </left>
      <right style="thin">
        <color auto="1"/>
      </right>
      <top style="medium">
        <color rgb="FF000000"/>
      </top>
      <bottom style="medium">
        <color auto="1"/>
      </bottom>
      <diagonal/>
    </border>
    <border>
      <left style="thin">
        <color auto="1"/>
      </left>
      <right style="thin">
        <color auto="1"/>
      </right>
      <top style="medium">
        <color rgb="FF000000"/>
      </top>
      <bottom style="medium">
        <color auto="1"/>
      </bottom>
      <diagonal/>
    </border>
    <border>
      <left style="medium">
        <color rgb="FF000000"/>
      </left>
      <right style="thin">
        <color auto="1"/>
      </right>
      <top/>
      <bottom style="thin">
        <color auto="1"/>
      </bottom>
      <diagonal/>
    </border>
    <border>
      <left style="thin">
        <color auto="1"/>
      </left>
      <right style="thin">
        <color auto="1"/>
      </right>
      <top/>
      <bottom style="thin">
        <color auto="1"/>
      </bottom>
      <diagonal/>
    </border>
    <border>
      <left style="medium">
        <color rgb="FF000000"/>
      </left>
      <right style="thin">
        <color auto="1"/>
      </right>
      <top style="thin">
        <color auto="1"/>
      </top>
      <bottom style="thin">
        <color auto="1"/>
      </bottom>
      <diagonal/>
    </border>
    <border>
      <left style="thin">
        <color auto="1"/>
      </left>
      <right style="thin">
        <color auto="1"/>
      </right>
      <top style="thin">
        <color auto="1"/>
      </top>
      <bottom/>
      <diagonal/>
    </border>
    <border>
      <left style="medium">
        <color rgb="FF000000"/>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rgb="FF000000"/>
      </right>
      <top style="medium">
        <color rgb="FF000000"/>
      </top>
      <bottom style="thin">
        <color auto="1"/>
      </bottom>
      <diagonal/>
    </border>
    <border>
      <left style="thin">
        <color auto="1"/>
      </left>
      <right style="medium">
        <color rgb="FF000000"/>
      </right>
      <top style="medium">
        <color rgb="FF000000"/>
      </top>
      <bottom style="medium">
        <color auto="1"/>
      </bottom>
      <diagonal/>
    </border>
    <border>
      <left style="thin">
        <color auto="1"/>
      </left>
      <right style="medium">
        <color rgb="FF000000"/>
      </right>
      <top/>
      <bottom style="thin">
        <color auto="1"/>
      </bottom>
      <diagonal/>
    </border>
    <border>
      <left style="thin">
        <color auto="1"/>
      </left>
      <right style="medium">
        <color rgb="FF000000"/>
      </right>
      <top style="thin">
        <color auto="1"/>
      </top>
      <bottom style="thin">
        <color auto="1"/>
      </bottom>
      <diagonal/>
    </border>
    <border>
      <left style="thin">
        <color auto="1"/>
      </left>
      <right style="medium">
        <color auto="1"/>
      </right>
      <top style="medium">
        <color auto="1"/>
      </top>
      <bottom style="thin">
        <color auto="1"/>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s>
  <cellStyleXfs count="21">
    <xf numFmtId="0" fontId="0" fillId="0" borderId="0"/>
    <xf numFmtId="164" fontId="29" fillId="0" borderId="0" applyFont="0" applyFill="0" applyBorder="0" applyAlignment="0" applyProtection="0"/>
    <xf numFmtId="9" fontId="29" fillId="0" borderId="0" applyFont="0" applyFill="0" applyBorder="0" applyAlignment="0" applyProtection="0"/>
    <xf numFmtId="0" fontId="27" fillId="0" borderId="0"/>
    <xf numFmtId="0" fontId="27" fillId="0" borderId="0"/>
    <xf numFmtId="0" fontId="29" fillId="0" borderId="0"/>
    <xf numFmtId="0" fontId="3" fillId="0" borderId="0"/>
    <xf numFmtId="0" fontId="27" fillId="0" borderId="0"/>
    <xf numFmtId="0" fontId="27" fillId="0" borderId="0"/>
    <xf numFmtId="0" fontId="29" fillId="0" borderId="0"/>
    <xf numFmtId="0" fontId="28" fillId="0" borderId="0"/>
    <xf numFmtId="0" fontId="29" fillId="0" borderId="0"/>
    <xf numFmtId="0" fontId="29" fillId="0" borderId="0"/>
    <xf numFmtId="0" fontId="29" fillId="0" borderId="0"/>
    <xf numFmtId="0" fontId="29" fillId="0" borderId="0"/>
    <xf numFmtId="0" fontId="27" fillId="0" borderId="0"/>
    <xf numFmtId="0" fontId="29" fillId="0" borderId="0"/>
    <xf numFmtId="0" fontId="29" fillId="0" borderId="0"/>
    <xf numFmtId="0" fontId="27" fillId="0" borderId="0"/>
    <xf numFmtId="0" fontId="27" fillId="0" borderId="0"/>
    <xf numFmtId="0" fontId="48" fillId="0" borderId="0"/>
  </cellStyleXfs>
  <cellXfs count="323">
    <xf numFmtId="0" fontId="0" fillId="0" borderId="0" xfId="0"/>
    <xf numFmtId="0" fontId="1" fillId="0" borderId="0" xfId="7" applyFont="1"/>
    <xf numFmtId="0" fontId="2" fillId="0" borderId="0" xfId="3" applyFont="1" applyAlignment="1">
      <alignment vertical="center"/>
    </xf>
    <xf numFmtId="0" fontId="3" fillId="0" borderId="0" xfId="3" applyFont="1" applyAlignment="1">
      <alignment horizontal="center" vertical="center"/>
    </xf>
    <xf numFmtId="0" fontId="3" fillId="0" borderId="0" xfId="3" applyFont="1" applyAlignment="1">
      <alignment vertical="center"/>
    </xf>
    <xf numFmtId="165" fontId="3" fillId="0" borderId="0" xfId="3" applyNumberFormat="1" applyFont="1" applyAlignment="1">
      <alignment vertical="center"/>
    </xf>
    <xf numFmtId="2" fontId="3" fillId="0" borderId="0" xfId="3" applyNumberFormat="1" applyFont="1" applyAlignment="1">
      <alignment vertical="center"/>
    </xf>
    <xf numFmtId="0" fontId="2" fillId="0" borderId="1" xfId="3" applyFont="1" applyBorder="1" applyAlignment="1">
      <alignment horizontal="center" vertical="center"/>
    </xf>
    <xf numFmtId="0" fontId="2" fillId="0" borderId="1" xfId="3" applyFont="1" applyBorder="1" applyAlignment="1">
      <alignment horizontal="left" vertical="center"/>
    </xf>
    <xf numFmtId="165" fontId="2" fillId="0" borderId="1" xfId="3" applyNumberFormat="1" applyFont="1" applyBorder="1" applyAlignment="1">
      <alignment horizontal="center" vertical="center"/>
    </xf>
    <xf numFmtId="2" fontId="2" fillId="0" borderId="1" xfId="3" applyNumberFormat="1" applyFont="1" applyBorder="1" applyAlignment="1">
      <alignment horizontal="center" vertical="center"/>
    </xf>
    <xf numFmtId="0" fontId="1" fillId="0" borderId="1" xfId="4" applyFont="1" applyBorder="1" applyAlignment="1">
      <alignment wrapText="1"/>
    </xf>
    <xf numFmtId="0" fontId="3" fillId="0" borderId="1" xfId="3" applyFont="1" applyBorder="1" applyAlignment="1">
      <alignment horizontal="center" vertical="center"/>
    </xf>
    <xf numFmtId="165" fontId="3" fillId="0" borderId="1" xfId="3" applyNumberFormat="1" applyFont="1" applyBorder="1" applyAlignment="1">
      <alignment vertical="center"/>
    </xf>
    <xf numFmtId="2" fontId="3" fillId="0" borderId="1" xfId="3" applyNumberFormat="1" applyFont="1" applyBorder="1" applyAlignment="1">
      <alignment vertical="center"/>
    </xf>
    <xf numFmtId="0" fontId="3" fillId="0" borderId="1" xfId="3" applyFont="1" applyBorder="1" applyAlignment="1">
      <alignment vertical="center"/>
    </xf>
    <xf numFmtId="2" fontId="1" fillId="0" borderId="1" xfId="7" applyNumberFormat="1" applyFont="1" applyBorder="1"/>
    <xf numFmtId="165" fontId="2" fillId="0" borderId="1" xfId="3" applyNumberFormat="1" applyFont="1" applyBorder="1" applyAlignment="1">
      <alignment horizontal="right" vertical="center"/>
    </xf>
    <xf numFmtId="2" fontId="2" fillId="0" borderId="1" xfId="3" applyNumberFormat="1" applyFont="1" applyBorder="1" applyAlignment="1">
      <alignment vertical="center"/>
    </xf>
    <xf numFmtId="0" fontId="2" fillId="0" borderId="1" xfId="3" applyFont="1" applyBorder="1" applyAlignment="1">
      <alignment vertical="center"/>
    </xf>
    <xf numFmtId="0" fontId="1" fillId="0" borderId="1" xfId="4" applyFont="1" applyBorder="1" applyAlignment="1">
      <alignment vertical="top" wrapText="1"/>
    </xf>
    <xf numFmtId="0" fontId="1" fillId="0" borderId="1" xfId="7" applyFont="1" applyBorder="1" applyAlignment="1">
      <alignment horizontal="center" vertical="top"/>
    </xf>
    <xf numFmtId="0" fontId="1" fillId="0" borderId="1" xfId="7" applyFont="1" applyBorder="1" applyAlignment="1">
      <alignment horizontal="left" vertical="center"/>
    </xf>
    <xf numFmtId="0" fontId="1" fillId="0" borderId="1" xfId="7" applyFont="1" applyBorder="1" applyAlignment="1">
      <alignment horizontal="center"/>
    </xf>
    <xf numFmtId="165" fontId="1" fillId="0" borderId="1" xfId="7" applyNumberFormat="1" applyFont="1" applyBorder="1"/>
    <xf numFmtId="0" fontId="1" fillId="0" borderId="1" xfId="7" applyFont="1" applyBorder="1"/>
    <xf numFmtId="165" fontId="2" fillId="0" borderId="1" xfId="3" applyNumberFormat="1" applyFont="1" applyBorder="1" applyAlignment="1">
      <alignment vertical="center"/>
    </xf>
    <xf numFmtId="165" fontId="3" fillId="0" borderId="1" xfId="3" applyNumberFormat="1" applyFont="1" applyBorder="1" applyAlignment="1">
      <alignment horizontal="right" vertical="center"/>
    </xf>
    <xf numFmtId="0" fontId="3" fillId="2" borderId="0" xfId="3" applyFont="1" applyFill="1" applyAlignment="1">
      <alignment vertical="center" wrapText="1"/>
    </xf>
    <xf numFmtId="0" fontId="2" fillId="2" borderId="0" xfId="3" applyFont="1" applyFill="1" applyAlignment="1">
      <alignment horizontal="center" vertical="top"/>
    </xf>
    <xf numFmtId="0" fontId="3" fillId="2" borderId="0" xfId="3" applyFont="1" applyFill="1" applyAlignment="1">
      <alignment horizontal="center" vertical="top"/>
    </xf>
    <xf numFmtId="0" fontId="3" fillId="2" borderId="0" xfId="3" applyFont="1" applyFill="1"/>
    <xf numFmtId="2" fontId="3" fillId="2" borderId="0" xfId="3" applyNumberFormat="1" applyFont="1" applyFill="1"/>
    <xf numFmtId="0" fontId="3" fillId="2" borderId="0" xfId="3" applyFont="1" applyFill="1" applyAlignment="1">
      <alignment horizontal="center"/>
    </xf>
    <xf numFmtId="0" fontId="1" fillId="2" borderId="0" xfId="3" applyFont="1" applyFill="1"/>
    <xf numFmtId="0" fontId="6" fillId="2" borderId="0" xfId="3" applyFont="1" applyFill="1"/>
    <xf numFmtId="0" fontId="8" fillId="2" borderId="1" xfId="3" applyFont="1" applyFill="1" applyBorder="1" applyAlignment="1">
      <alignment horizontal="center" vertical="top"/>
    </xf>
    <xf numFmtId="0" fontId="1" fillId="2" borderId="1" xfId="3" applyFont="1" applyFill="1" applyBorder="1"/>
    <xf numFmtId="2" fontId="3" fillId="2" borderId="1" xfId="3" applyNumberFormat="1" applyFont="1" applyFill="1" applyBorder="1"/>
    <xf numFmtId="0" fontId="8" fillId="2" borderId="1" xfId="3" applyFont="1" applyFill="1" applyBorder="1" applyAlignment="1">
      <alignment vertical="center" wrapText="1"/>
    </xf>
    <xf numFmtId="0" fontId="8" fillId="2" borderId="1" xfId="3" applyFont="1" applyFill="1" applyBorder="1" applyAlignment="1">
      <alignment horizontal="center" vertical="center" wrapText="1"/>
    </xf>
    <xf numFmtId="2" fontId="8" fillId="2" borderId="1" xfId="3" applyNumberFormat="1" applyFont="1" applyFill="1" applyBorder="1" applyAlignment="1">
      <alignment horizontal="center" vertical="center" wrapText="1"/>
    </xf>
    <xf numFmtId="0" fontId="8" fillId="2" borderId="1" xfId="3" applyFont="1" applyFill="1" applyBorder="1" applyAlignment="1">
      <alignment horizontal="center"/>
    </xf>
    <xf numFmtId="0" fontId="1" fillId="2" borderId="1" xfId="3" applyFont="1" applyFill="1" applyBorder="1" applyAlignment="1">
      <alignment horizontal="center" vertical="top" wrapText="1"/>
    </xf>
    <xf numFmtId="0" fontId="1" fillId="2" borderId="1" xfId="3" applyFont="1" applyFill="1" applyBorder="1" applyAlignment="1">
      <alignment horizontal="justify" vertical="top" wrapText="1"/>
    </xf>
    <xf numFmtId="2" fontId="1" fillId="2" borderId="1" xfId="3" applyNumberFormat="1" applyFont="1" applyFill="1" applyBorder="1"/>
    <xf numFmtId="2" fontId="1" fillId="2" borderId="1" xfId="3" applyNumberFormat="1" applyFont="1" applyFill="1" applyBorder="1" applyAlignment="1">
      <alignment horizontal="center"/>
    </xf>
    <xf numFmtId="0" fontId="1" fillId="2" borderId="1" xfId="3" applyFont="1" applyFill="1" applyBorder="1" applyAlignment="1">
      <alignment horizontal="center"/>
    </xf>
    <xf numFmtId="0" fontId="9" fillId="0" borderId="1" xfId="4" applyFont="1" applyBorder="1" applyAlignment="1">
      <alignment horizontal="left" vertical="top" wrapText="1"/>
    </xf>
    <xf numFmtId="0" fontId="8" fillId="2" borderId="1" xfId="3" applyFont="1" applyFill="1" applyBorder="1" applyAlignment="1">
      <alignment horizontal="right"/>
    </xf>
    <xf numFmtId="2" fontId="8" fillId="2" borderId="1" xfId="3" applyNumberFormat="1" applyFont="1" applyFill="1" applyBorder="1"/>
    <xf numFmtId="0" fontId="1" fillId="2" borderId="1" xfId="3" applyFont="1" applyFill="1" applyBorder="1" applyAlignment="1">
      <alignment horizontal="center" vertical="top"/>
    </xf>
    <xf numFmtId="2" fontId="8" fillId="2" borderId="1" xfId="3" applyNumberFormat="1" applyFont="1" applyFill="1" applyBorder="1" applyAlignment="1">
      <alignment horizontal="right"/>
    </xf>
    <xf numFmtId="0" fontId="1" fillId="2" borderId="1" xfId="3" applyFont="1" applyFill="1" applyBorder="1" applyAlignment="1">
      <alignment vertical="top" wrapText="1"/>
    </xf>
    <xf numFmtId="2" fontId="1" fillId="2" borderId="1" xfId="3" applyNumberFormat="1" applyFont="1" applyFill="1" applyBorder="1" applyAlignment="1">
      <alignment vertical="top" wrapText="1"/>
    </xf>
    <xf numFmtId="0" fontId="1" fillId="2" borderId="1" xfId="3" applyFont="1" applyFill="1" applyBorder="1" applyAlignment="1">
      <alignment horizontal="right"/>
    </xf>
    <xf numFmtId="2" fontId="2" fillId="0" borderId="4" xfId="6" applyNumberFormat="1" applyFont="1" applyBorder="1" applyAlignment="1">
      <alignment horizontal="center"/>
    </xf>
    <xf numFmtId="0" fontId="10" fillId="0" borderId="0" xfId="9" applyFont="1"/>
    <xf numFmtId="0" fontId="29" fillId="0" borderId="0" xfId="9"/>
    <xf numFmtId="0" fontId="11" fillId="0" borderId="0" xfId="9" applyFont="1" applyAlignment="1">
      <alignment horizontal="center" vertical="center"/>
    </xf>
    <xf numFmtId="0" fontId="11" fillId="0" borderId="0" xfId="9" applyFont="1" applyAlignment="1">
      <alignment horizontal="left" vertical="center"/>
    </xf>
    <xf numFmtId="0" fontId="11" fillId="0" borderId="0" xfId="9" applyFont="1" applyAlignment="1">
      <alignment horizontal="center"/>
    </xf>
    <xf numFmtId="0" fontId="11" fillId="0" borderId="0" xfId="9" applyFont="1"/>
    <xf numFmtId="0" fontId="10" fillId="0" borderId="5" xfId="14" applyFont="1" applyBorder="1" applyAlignment="1">
      <alignment horizontal="center" vertical="center" wrapText="1"/>
    </xf>
    <xf numFmtId="0" fontId="10" fillId="0" borderId="6" xfId="14" applyFont="1" applyBorder="1" applyAlignment="1">
      <alignment horizontal="left" vertical="center" wrapText="1"/>
    </xf>
    <xf numFmtId="0" fontId="10" fillId="0" borderId="6" xfId="14" applyFont="1" applyBorder="1" applyAlignment="1">
      <alignment horizontal="center" textRotation="90" wrapText="1"/>
    </xf>
    <xf numFmtId="0" fontId="10" fillId="0" borderId="6" xfId="14" applyFont="1" applyBorder="1" applyAlignment="1">
      <alignment horizontal="left" textRotation="90" wrapText="1"/>
    </xf>
    <xf numFmtId="0" fontId="13" fillId="0" borderId="7" xfId="9" applyFont="1" applyBorder="1" applyAlignment="1">
      <alignment horizontal="center" vertical="center"/>
    </xf>
    <xf numFmtId="0" fontId="10" fillId="0" borderId="1" xfId="14" applyFont="1" applyBorder="1" applyAlignment="1">
      <alignment horizontal="left" vertical="center" wrapText="1"/>
    </xf>
    <xf numFmtId="0" fontId="14" fillId="0" borderId="1" xfId="14" applyFont="1" applyBorder="1" applyAlignment="1">
      <alignment horizontal="center" vertical="center" wrapText="1"/>
    </xf>
    <xf numFmtId="0" fontId="11" fillId="0" borderId="8" xfId="9" applyFont="1" applyBorder="1" applyAlignment="1">
      <alignment horizontal="center" vertical="center"/>
    </xf>
    <xf numFmtId="0" fontId="15" fillId="0" borderId="9" xfId="9" applyFont="1" applyBorder="1" applyAlignment="1">
      <alignment horizontal="left" vertical="center" wrapText="1"/>
    </xf>
    <xf numFmtId="0" fontId="15" fillId="0" borderId="9" xfId="9" applyFont="1" applyBorder="1" applyAlignment="1">
      <alignment horizontal="center" vertical="center"/>
    </xf>
    <xf numFmtId="0" fontId="10" fillId="0" borderId="10" xfId="14" applyFont="1" applyBorder="1" applyAlignment="1">
      <alignment horizontal="center" vertical="center" wrapText="1"/>
    </xf>
    <xf numFmtId="0" fontId="10" fillId="0" borderId="11" xfId="9" applyFont="1" applyBorder="1" applyAlignment="1">
      <alignment horizontal="left" vertical="center"/>
    </xf>
    <xf numFmtId="0" fontId="10" fillId="0" borderId="11" xfId="14" applyFont="1" applyBorder="1" applyAlignment="1">
      <alignment horizontal="center" textRotation="90" wrapText="1"/>
    </xf>
    <xf numFmtId="0" fontId="10" fillId="0" borderId="11" xfId="14" applyFont="1" applyBorder="1" applyAlignment="1">
      <alignment horizontal="left" textRotation="90" wrapText="1"/>
    </xf>
    <xf numFmtId="0" fontId="11" fillId="0" borderId="12" xfId="9" applyFont="1" applyBorder="1" applyAlignment="1">
      <alignment horizontal="center" vertical="center"/>
    </xf>
    <xf numFmtId="0" fontId="10" fillId="0" borderId="13" xfId="9" applyFont="1" applyBorder="1" applyAlignment="1">
      <alignment horizontal="left" vertical="center"/>
    </xf>
    <xf numFmtId="0" fontId="10" fillId="0" borderId="13" xfId="9" applyFont="1" applyBorder="1" applyAlignment="1">
      <alignment horizontal="center" vertical="center"/>
    </xf>
    <xf numFmtId="0" fontId="11" fillId="0" borderId="14" xfId="9" applyFont="1" applyBorder="1" applyAlignment="1">
      <alignment horizontal="center" vertical="center"/>
    </xf>
    <xf numFmtId="0" fontId="10" fillId="0" borderId="1" xfId="9" applyFont="1" applyBorder="1" applyAlignment="1">
      <alignment horizontal="left" vertical="center"/>
    </xf>
    <xf numFmtId="0" fontId="11" fillId="0" borderId="1" xfId="9" applyFont="1" applyBorder="1" applyAlignment="1">
      <alignment horizontal="center" vertical="center"/>
    </xf>
    <xf numFmtId="0" fontId="11" fillId="0" borderId="1" xfId="9" applyFont="1" applyBorder="1" applyAlignment="1">
      <alignment horizontal="center"/>
    </xf>
    <xf numFmtId="0" fontId="11" fillId="0" borderId="15" xfId="9" applyFont="1" applyBorder="1" applyAlignment="1">
      <alignment horizontal="center" vertical="center"/>
    </xf>
    <xf numFmtId="0" fontId="10" fillId="0" borderId="6" xfId="9" applyFont="1" applyBorder="1" applyAlignment="1">
      <alignment horizontal="center" vertical="center"/>
    </xf>
    <xf numFmtId="0" fontId="10" fillId="0" borderId="0" xfId="5" applyFont="1" applyAlignment="1">
      <alignment vertical="center" wrapText="1"/>
    </xf>
    <xf numFmtId="0" fontId="11" fillId="0" borderId="0" xfId="9" applyFont="1" applyAlignment="1">
      <alignment vertical="center"/>
    </xf>
    <xf numFmtId="0" fontId="11" fillId="0" borderId="7" xfId="9" applyFont="1" applyBorder="1" applyAlignment="1">
      <alignment horizontal="left" vertical="center"/>
    </xf>
    <xf numFmtId="0" fontId="11" fillId="0" borderId="26" xfId="9" applyFont="1" applyBorder="1" applyAlignment="1">
      <alignment horizontal="center"/>
    </xf>
    <xf numFmtId="0" fontId="11" fillId="0" borderId="19" xfId="9" applyFont="1" applyBorder="1" applyAlignment="1">
      <alignment horizontal="left" vertical="center"/>
    </xf>
    <xf numFmtId="0" fontId="11" fillId="0" borderId="27" xfId="9" applyFont="1" applyBorder="1" applyAlignment="1">
      <alignment horizontal="center"/>
    </xf>
    <xf numFmtId="0" fontId="10" fillId="0" borderId="0" xfId="5" applyFont="1" applyAlignment="1">
      <alignment horizontal="center" vertical="center" wrapText="1"/>
    </xf>
    <xf numFmtId="0" fontId="10" fillId="0" borderId="1" xfId="14" applyFont="1" applyBorder="1" applyAlignment="1">
      <alignment horizontal="center" vertical="center" wrapText="1"/>
    </xf>
    <xf numFmtId="0" fontId="15" fillId="0" borderId="15" xfId="14" applyFont="1" applyBorder="1" applyAlignment="1">
      <alignment horizontal="center" vertical="center" wrapText="1"/>
    </xf>
    <xf numFmtId="0" fontId="10" fillId="0" borderId="18" xfId="14" applyFont="1" applyBorder="1" applyAlignment="1">
      <alignment horizontal="center" vertical="center" textRotation="90" wrapText="1"/>
    </xf>
    <xf numFmtId="0" fontId="15" fillId="0" borderId="1" xfId="14" applyFont="1" applyBorder="1" applyAlignment="1">
      <alignment horizontal="center" vertical="center" wrapText="1"/>
    </xf>
    <xf numFmtId="0" fontId="15" fillId="0" borderId="20" xfId="14" applyFont="1" applyBorder="1" applyAlignment="1">
      <alignment horizontal="center" vertical="center" wrapText="1"/>
    </xf>
    <xf numFmtId="0" fontId="10" fillId="0" borderId="0" xfId="14" applyFont="1" applyAlignment="1">
      <alignment horizontal="center" vertical="top" wrapText="1"/>
    </xf>
    <xf numFmtId="0" fontId="10" fillId="0" borderId="29" xfId="14" applyFont="1" applyBorder="1" applyAlignment="1">
      <alignment horizontal="left" textRotation="90" wrapText="1"/>
    </xf>
    <xf numFmtId="0" fontId="10" fillId="0" borderId="0" xfId="14" applyFont="1" applyAlignment="1">
      <alignment horizontal="center" vertical="center" wrapText="1"/>
    </xf>
    <xf numFmtId="0" fontId="10" fillId="0" borderId="30" xfId="14" applyFont="1" applyBorder="1" applyAlignment="1">
      <alignment horizontal="left" textRotation="90" wrapText="1"/>
    </xf>
    <xf numFmtId="0" fontId="10" fillId="0" borderId="31" xfId="9" applyFont="1" applyBorder="1" applyAlignment="1">
      <alignment horizontal="center" vertical="center"/>
    </xf>
    <xf numFmtId="0" fontId="10" fillId="0" borderId="0" xfId="9" applyFont="1" applyAlignment="1">
      <alignment horizontal="center" wrapText="1"/>
    </xf>
    <xf numFmtId="0" fontId="10" fillId="0" borderId="0" xfId="9" applyFont="1" applyAlignment="1">
      <alignment horizontal="center" vertical="center"/>
    </xf>
    <xf numFmtId="0" fontId="10" fillId="0" borderId="29" xfId="9" applyFont="1" applyBorder="1" applyAlignment="1">
      <alignment horizontal="center" vertical="center"/>
    </xf>
    <xf numFmtId="0" fontId="10" fillId="0" borderId="1" xfId="13" applyFont="1" applyBorder="1" applyAlignment="1">
      <alignment horizontal="center" vertical="center"/>
    </xf>
    <xf numFmtId="0" fontId="10" fillId="0" borderId="32" xfId="14" applyFont="1" applyBorder="1" applyAlignment="1">
      <alignment horizontal="center" vertical="center" wrapText="1"/>
    </xf>
    <xf numFmtId="0" fontId="10" fillId="0" borderId="33" xfId="14" applyFont="1" applyBorder="1" applyAlignment="1">
      <alignment horizontal="center" vertical="center" textRotation="90" wrapText="1"/>
    </xf>
    <xf numFmtId="0" fontId="11" fillId="0" borderId="26" xfId="9" applyFont="1" applyBorder="1" applyAlignment="1">
      <alignment horizontal="center" vertical="center"/>
    </xf>
    <xf numFmtId="0" fontId="15" fillId="0" borderId="27" xfId="14" applyFont="1" applyBorder="1" applyAlignment="1">
      <alignment horizontal="center" vertical="center" wrapText="1"/>
    </xf>
    <xf numFmtId="49" fontId="3" fillId="0" borderId="0" xfId="9" applyNumberFormat="1" applyFont="1" applyAlignment="1">
      <alignment horizontal="center" vertical="center"/>
    </xf>
    <xf numFmtId="49" fontId="3" fillId="0" borderId="0" xfId="9" applyNumberFormat="1" applyFont="1" applyAlignment="1">
      <alignment horizontal="center" vertical="center" wrapText="1"/>
    </xf>
    <xf numFmtId="0" fontId="3" fillId="0" borderId="0" xfId="9" applyFont="1" applyAlignment="1">
      <alignment horizontal="justify" vertical="top" wrapText="1"/>
    </xf>
    <xf numFmtId="0" fontId="3" fillId="0" borderId="0" xfId="9" applyFont="1" applyAlignment="1">
      <alignment horizontal="center" vertical="center"/>
    </xf>
    <xf numFmtId="2" fontId="3" fillId="0" borderId="0" xfId="9" applyNumberFormat="1" applyFont="1" applyAlignment="1">
      <alignment horizontal="center" vertical="center"/>
    </xf>
    <xf numFmtId="0" fontId="3" fillId="0" borderId="0" xfId="9" applyFont="1"/>
    <xf numFmtId="0" fontId="16" fillId="0" borderId="0" xfId="16" applyFont="1" applyAlignment="1">
      <alignment vertical="center" wrapText="1"/>
    </xf>
    <xf numFmtId="0" fontId="4" fillId="0" borderId="0" xfId="17" applyFont="1" applyAlignment="1">
      <alignment horizontal="center" vertical="center"/>
    </xf>
    <xf numFmtId="49" fontId="17" fillId="0" borderId="1" xfId="9" applyNumberFormat="1" applyFont="1" applyBorder="1" applyAlignment="1">
      <alignment horizontal="center" vertical="center"/>
    </xf>
    <xf numFmtId="49" fontId="17" fillId="0" borderId="1" xfId="9" applyNumberFormat="1" applyFont="1" applyBorder="1" applyAlignment="1">
      <alignment horizontal="center" vertical="center" wrapText="1"/>
    </xf>
    <xf numFmtId="0" fontId="17" fillId="0" borderId="1" xfId="9" applyFont="1" applyBorder="1" applyAlignment="1">
      <alignment horizontal="center" vertical="center" wrapText="1"/>
    </xf>
    <xf numFmtId="2" fontId="17" fillId="0" borderId="1" xfId="9" applyNumberFormat="1" applyFont="1" applyBorder="1" applyAlignment="1">
      <alignment horizontal="center" vertical="center"/>
    </xf>
    <xf numFmtId="49" fontId="17" fillId="0" borderId="1" xfId="9" applyNumberFormat="1" applyFont="1" applyBorder="1" applyAlignment="1">
      <alignment vertical="top"/>
    </xf>
    <xf numFmtId="0" fontId="3" fillId="0" borderId="1" xfId="9" applyFont="1" applyBorder="1" applyAlignment="1">
      <alignment horizontal="center" vertical="center"/>
    </xf>
    <xf numFmtId="49" fontId="18" fillId="0" borderId="1" xfId="9" applyNumberFormat="1" applyFont="1" applyBorder="1" applyAlignment="1">
      <alignment horizontal="center" vertical="center" wrapText="1"/>
    </xf>
    <xf numFmtId="0" fontId="18" fillId="0" borderId="1" xfId="9" applyFont="1" applyBorder="1" applyAlignment="1">
      <alignment horizontal="justify" vertical="top" wrapText="1"/>
    </xf>
    <xf numFmtId="0" fontId="18" fillId="0" borderId="1" xfId="9" applyFont="1" applyBorder="1" applyAlignment="1">
      <alignment horizontal="center" vertical="center"/>
    </xf>
    <xf numFmtId="2" fontId="18" fillId="0" borderId="1" xfId="9" applyNumberFormat="1" applyFont="1" applyBorder="1" applyAlignment="1">
      <alignment horizontal="center" vertical="center"/>
    </xf>
    <xf numFmtId="0" fontId="18" fillId="0" borderId="1" xfId="9" applyFont="1" applyBorder="1" applyAlignment="1">
      <alignment horizontal="center" vertical="center" wrapText="1"/>
    </xf>
    <xf numFmtId="2" fontId="3" fillId="0" borderId="0" xfId="9" applyNumberFormat="1" applyFont="1"/>
    <xf numFmtId="1" fontId="18" fillId="0" borderId="1" xfId="9" applyNumberFormat="1" applyFont="1" applyBorder="1" applyAlignment="1">
      <alignment horizontal="center" vertical="top" wrapText="1"/>
    </xf>
    <xf numFmtId="49" fontId="17" fillId="0" borderId="1" xfId="9" applyNumberFormat="1" applyFont="1" applyBorder="1" applyAlignment="1">
      <alignment vertical="top" wrapText="1"/>
    </xf>
    <xf numFmtId="2" fontId="3" fillId="0" borderId="1" xfId="9" applyNumberFormat="1" applyFont="1" applyBorder="1" applyAlignment="1">
      <alignment horizontal="center" vertical="center" wrapText="1"/>
    </xf>
    <xf numFmtId="0" fontId="3" fillId="0" borderId="1" xfId="9" applyFont="1" applyBorder="1" applyAlignment="1">
      <alignment horizontal="justify" vertical="top" wrapText="1"/>
    </xf>
    <xf numFmtId="0" fontId="3" fillId="0" borderId="1" xfId="9" applyFont="1" applyBorder="1" applyAlignment="1">
      <alignment horizontal="center" vertical="center" wrapText="1"/>
    </xf>
    <xf numFmtId="2" fontId="3" fillId="0" borderId="1" xfId="9" applyNumberFormat="1" applyFont="1" applyBorder="1" applyAlignment="1">
      <alignment horizontal="center" vertical="center"/>
    </xf>
    <xf numFmtId="1" fontId="18" fillId="0" borderId="1" xfId="9" applyNumberFormat="1" applyFont="1" applyBorder="1" applyAlignment="1">
      <alignment horizontal="center" vertical="center" wrapText="1"/>
    </xf>
    <xf numFmtId="166" fontId="18" fillId="0" borderId="1" xfId="9" applyNumberFormat="1" applyFont="1" applyBorder="1" applyAlignment="1">
      <alignment horizontal="center" vertical="center" wrapText="1"/>
    </xf>
    <xf numFmtId="2" fontId="18" fillId="0" borderId="1" xfId="9" applyNumberFormat="1" applyFont="1" applyBorder="1" applyAlignment="1">
      <alignment horizontal="center" vertical="center" wrapText="1"/>
    </xf>
    <xf numFmtId="0" fontId="19" fillId="0" borderId="1" xfId="18" applyFont="1" applyBorder="1" applyAlignment="1">
      <alignment horizontal="center" vertical="center" wrapText="1"/>
    </xf>
    <xf numFmtId="0" fontId="9" fillId="0" borderId="1" xfId="13" applyFont="1" applyBorder="1" applyAlignment="1">
      <alignment horizontal="justify" vertical="justify" wrapText="1"/>
    </xf>
    <xf numFmtId="0" fontId="9" fillId="0" borderId="1" xfId="13" applyFont="1" applyBorder="1" applyAlignment="1">
      <alignment horizontal="center" vertical="center" wrapText="1"/>
    </xf>
    <xf numFmtId="2" fontId="9" fillId="0" borderId="1" xfId="13" applyNumberFormat="1" applyFont="1" applyBorder="1" applyAlignment="1">
      <alignment horizontal="center" vertical="center" wrapText="1"/>
    </xf>
    <xf numFmtId="2" fontId="19" fillId="0" borderId="1" xfId="18" applyNumberFormat="1" applyFont="1" applyBorder="1" applyAlignment="1">
      <alignment horizontal="center" vertical="center" wrapText="1"/>
    </xf>
    <xf numFmtId="0" fontId="9" fillId="0" borderId="1" xfId="13" applyFont="1" applyBorder="1" applyAlignment="1">
      <alignment horizontal="justify" vertical="center" wrapText="1"/>
    </xf>
    <xf numFmtId="0" fontId="9" fillId="0" borderId="1" xfId="18" applyFont="1" applyBorder="1" applyAlignment="1">
      <alignment horizontal="justify" vertical="justify" wrapText="1"/>
    </xf>
    <xf numFmtId="0" fontId="9" fillId="0" borderId="1" xfId="11" applyFont="1" applyBorder="1" applyAlignment="1">
      <alignment horizontal="justify" vertical="justify" wrapText="1"/>
    </xf>
    <xf numFmtId="0" fontId="9" fillId="0" borderId="1" xfId="18" applyFont="1" applyBorder="1" applyAlignment="1">
      <alignment horizontal="center" vertical="center" wrapText="1"/>
    </xf>
    <xf numFmtId="0" fontId="18" fillId="0" borderId="1" xfId="9" applyFont="1" applyBorder="1" applyAlignment="1">
      <alignment vertical="center" wrapText="1"/>
    </xf>
    <xf numFmtId="0" fontId="19" fillId="0" borderId="1" xfId="12" applyFont="1" applyBorder="1" applyAlignment="1">
      <alignment horizontal="center" vertical="center"/>
    </xf>
    <xf numFmtId="0" fontId="18" fillId="0" borderId="1" xfId="9" applyFont="1" applyBorder="1" applyAlignment="1">
      <alignment horizontal="left" vertical="center" wrapText="1"/>
    </xf>
    <xf numFmtId="0" fontId="9" fillId="0" borderId="1" xfId="12" applyFont="1" applyBorder="1" applyAlignment="1">
      <alignment horizontal="center" vertical="center"/>
    </xf>
    <xf numFmtId="2" fontId="9" fillId="0" borderId="1" xfId="12" applyNumberFormat="1" applyFont="1" applyBorder="1" applyAlignment="1">
      <alignment horizontal="center" vertical="center"/>
    </xf>
    <xf numFmtId="0" fontId="9" fillId="0" borderId="1" xfId="9" applyFont="1" applyBorder="1" applyAlignment="1">
      <alignment horizontal="left" vertical="center" wrapText="1"/>
    </xf>
    <xf numFmtId="0" fontId="9" fillId="0" borderId="1" xfId="10" applyFont="1" applyBorder="1" applyAlignment="1">
      <alignment horizontal="left" vertical="top" wrapText="1"/>
    </xf>
    <xf numFmtId="0" fontId="9" fillId="0" borderId="1" xfId="10" applyFont="1" applyBorder="1" applyAlignment="1">
      <alignment horizontal="center" vertical="center" wrapText="1"/>
    </xf>
    <xf numFmtId="0" fontId="17" fillId="0" borderId="1" xfId="9" applyFont="1" applyBorder="1" applyAlignment="1">
      <alignment horizontal="center" vertical="center"/>
    </xf>
    <xf numFmtId="0" fontId="19" fillId="0" borderId="1" xfId="10" applyFont="1" applyBorder="1" applyAlignment="1">
      <alignment horizontal="left" vertical="top" wrapText="1"/>
    </xf>
    <xf numFmtId="0" fontId="20" fillId="0" borderId="1" xfId="10" applyFont="1" applyBorder="1" applyAlignment="1">
      <alignment horizontal="center" vertical="center" wrapText="1"/>
    </xf>
    <xf numFmtId="0" fontId="19" fillId="0" borderId="1" xfId="10" applyFont="1" applyBorder="1" applyAlignment="1">
      <alignment vertical="top" wrapText="1"/>
    </xf>
    <xf numFmtId="0" fontId="19" fillId="0" borderId="1" xfId="10" applyFont="1" applyBorder="1" applyAlignment="1">
      <alignment horizontal="center" vertical="center" wrapText="1"/>
    </xf>
    <xf numFmtId="0" fontId="21" fillId="0" borderId="1" xfId="10" applyFont="1" applyBorder="1" applyAlignment="1">
      <alignment vertical="top" wrapText="1"/>
    </xf>
    <xf numFmtId="0" fontId="20" fillId="0" borderId="1" xfId="10" applyFont="1" applyBorder="1" applyAlignment="1">
      <alignment horizontal="left" vertical="top" wrapText="1"/>
    </xf>
    <xf numFmtId="1" fontId="18" fillId="0" borderId="1" xfId="9" applyNumberFormat="1" applyFont="1" applyBorder="1" applyAlignment="1">
      <alignment horizontal="center" vertical="center"/>
    </xf>
    <xf numFmtId="0" fontId="19" fillId="0" borderId="1" xfId="13" applyFont="1" applyBorder="1" applyAlignment="1">
      <alignment horizontal="right"/>
    </xf>
    <xf numFmtId="0" fontId="19" fillId="0" borderId="1" xfId="13" applyFont="1" applyBorder="1" applyAlignment="1">
      <alignment horizontal="center" vertical="center"/>
    </xf>
    <xf numFmtId="0" fontId="0" fillId="0" borderId="1" xfId="0" applyBorder="1"/>
    <xf numFmtId="0" fontId="0" fillId="0" borderId="1" xfId="0" applyBorder="1" applyAlignment="1">
      <alignment horizontal="center" vertical="top"/>
    </xf>
    <xf numFmtId="164" fontId="0" fillId="0" borderId="0" xfId="1" applyFont="1"/>
    <xf numFmtId="164" fontId="0" fillId="0" borderId="0" xfId="0" applyNumberFormat="1"/>
    <xf numFmtId="0" fontId="0" fillId="0" borderId="0" xfId="0" applyAlignment="1">
      <alignment wrapText="1"/>
    </xf>
    <xf numFmtId="9" fontId="0" fillId="0" borderId="0" xfId="2" applyFont="1" applyBorder="1" applyAlignment="1">
      <alignment wrapText="1"/>
    </xf>
    <xf numFmtId="9" fontId="0" fillId="0" borderId="0" xfId="2" applyFont="1" applyBorder="1"/>
    <xf numFmtId="2" fontId="0" fillId="0" borderId="0" xfId="0" applyNumberFormat="1"/>
    <xf numFmtId="0" fontId="22" fillId="0" borderId="0" xfId="19" applyFont="1" applyAlignment="1">
      <alignment vertical="center"/>
    </xf>
    <xf numFmtId="0" fontId="23" fillId="0" borderId="0" xfId="19" applyFont="1" applyAlignment="1">
      <alignment horizontal="center" vertical="top"/>
    </xf>
    <xf numFmtId="0" fontId="22" fillId="0" borderId="0" xfId="19" applyFont="1" applyAlignment="1">
      <alignment horizontal="justify" vertical="justify"/>
    </xf>
    <xf numFmtId="0" fontId="22" fillId="0" borderId="0" xfId="19" applyFont="1" applyAlignment="1">
      <alignment horizontal="center" vertical="center"/>
    </xf>
    <xf numFmtId="2" fontId="24" fillId="0" borderId="0" xfId="19" applyNumberFormat="1" applyFont="1" applyAlignment="1">
      <alignment horizontal="center" vertical="center"/>
    </xf>
    <xf numFmtId="0" fontId="22" fillId="0" borderId="0" xfId="19" applyFont="1"/>
    <xf numFmtId="0" fontId="23" fillId="0" borderId="1" xfId="19" applyFont="1" applyBorder="1" applyAlignment="1">
      <alignment horizontal="center" wrapText="1"/>
    </xf>
    <xf numFmtId="0" fontId="23" fillId="0" borderId="1" xfId="19" applyFont="1" applyBorder="1" applyAlignment="1">
      <alignment horizontal="center"/>
    </xf>
    <xf numFmtId="0" fontId="23" fillId="0" borderId="1" xfId="19" applyFont="1" applyBorder="1" applyAlignment="1">
      <alignment horizontal="center" vertical="center"/>
    </xf>
    <xf numFmtId="0" fontId="26" fillId="0" borderId="1" xfId="19" applyFont="1" applyBorder="1" applyAlignment="1">
      <alignment horizontal="center" vertical="center"/>
    </xf>
    <xf numFmtId="0" fontId="26" fillId="0" borderId="1" xfId="19" applyFont="1" applyBorder="1" applyAlignment="1">
      <alignment horizontal="center"/>
    </xf>
    <xf numFmtId="2" fontId="22" fillId="0" borderId="0" xfId="19" applyNumberFormat="1" applyFont="1"/>
    <xf numFmtId="0" fontId="23" fillId="0" borderId="1" xfId="19" applyFont="1" applyBorder="1" applyAlignment="1">
      <alignment horizontal="center" vertical="center" wrapText="1"/>
    </xf>
    <xf numFmtId="0" fontId="23" fillId="0" borderId="1" xfId="19" applyFont="1" applyBorder="1" applyAlignment="1">
      <alignment vertical="center"/>
    </xf>
    <xf numFmtId="2" fontId="23" fillId="0" borderId="1" xfId="19" applyNumberFormat="1" applyFont="1" applyBorder="1" applyAlignment="1">
      <alignment horizontal="center" vertical="center"/>
    </xf>
    <xf numFmtId="0" fontId="23" fillId="0" borderId="1" xfId="19" applyFont="1" applyBorder="1" applyAlignment="1">
      <alignment horizontal="center" vertical="top"/>
    </xf>
    <xf numFmtId="0" fontId="23" fillId="0" borderId="1" xfId="19" applyFont="1" applyBorder="1" applyAlignment="1">
      <alignment horizontal="justify" vertical="justify"/>
    </xf>
    <xf numFmtId="0" fontId="10" fillId="0" borderId="1" xfId="19" applyFont="1" applyBorder="1" applyAlignment="1">
      <alignment horizontal="justify" vertical="justify"/>
    </xf>
    <xf numFmtId="2" fontId="10" fillId="4" borderId="1" xfId="19" applyNumberFormat="1" applyFont="1" applyFill="1" applyBorder="1" applyAlignment="1">
      <alignment horizontal="center" vertical="center"/>
    </xf>
    <xf numFmtId="0" fontId="22" fillId="0" borderId="1" xfId="19" applyFont="1" applyBorder="1" applyAlignment="1">
      <alignment horizontal="justify" vertical="justify"/>
    </xf>
    <xf numFmtId="0" fontId="22" fillId="0" borderId="1" xfId="19" applyFont="1" applyBorder="1" applyAlignment="1">
      <alignment horizontal="center" vertical="center"/>
    </xf>
    <xf numFmtId="0" fontId="10" fillId="0" borderId="1" xfId="19" applyFont="1" applyBorder="1" applyAlignment="1">
      <alignment horizontal="center" vertical="top"/>
    </xf>
    <xf numFmtId="2" fontId="24" fillId="0" borderId="1" xfId="19" applyNumberFormat="1" applyFont="1" applyBorder="1" applyAlignment="1">
      <alignment horizontal="center" vertical="center"/>
    </xf>
    <xf numFmtId="0" fontId="0" fillId="0" borderId="0" xfId="0" applyAlignment="1">
      <alignment horizontal="center" vertical="top"/>
    </xf>
    <xf numFmtId="9" fontId="0" fillId="0" borderId="0" xfId="2" applyFont="1" applyAlignment="1">
      <alignment horizontal="center" vertical="top"/>
    </xf>
    <xf numFmtId="168" fontId="0" fillId="0" borderId="0" xfId="0" applyNumberFormat="1" applyAlignment="1">
      <alignment horizontal="center" vertical="top"/>
    </xf>
    <xf numFmtId="0" fontId="30" fillId="0" borderId="0" xfId="0" applyFont="1"/>
    <xf numFmtId="0" fontId="31" fillId="0" borderId="1" xfId="3" applyFont="1" applyBorder="1" applyAlignment="1">
      <alignment horizontal="center" vertical="center"/>
    </xf>
    <xf numFmtId="0" fontId="31" fillId="0" borderId="1" xfId="3" applyFont="1" applyBorder="1" applyAlignment="1">
      <alignment vertical="center" wrapText="1"/>
    </xf>
    <xf numFmtId="165" fontId="31" fillId="0" borderId="1" xfId="3" applyNumberFormat="1" applyFont="1" applyBorder="1" applyAlignment="1">
      <alignment vertical="center"/>
    </xf>
    <xf numFmtId="0" fontId="31" fillId="0" borderId="1" xfId="3" applyFont="1" applyBorder="1" applyAlignment="1">
      <alignment vertical="center"/>
    </xf>
    <xf numFmtId="0" fontId="31" fillId="0" borderId="0" xfId="3" applyFont="1" applyAlignment="1">
      <alignment vertical="center"/>
    </xf>
    <xf numFmtId="0" fontId="32" fillId="0" borderId="1" xfId="3" applyFont="1" applyBorder="1" applyAlignment="1">
      <alignment vertical="center"/>
    </xf>
    <xf numFmtId="0" fontId="33" fillId="0" borderId="0" xfId="0" applyFont="1"/>
    <xf numFmtId="0" fontId="34" fillId="0" borderId="35" xfId="0" applyFont="1" applyBorder="1" applyAlignment="1">
      <alignment horizontal="left" vertical="top" wrapText="1"/>
    </xf>
    <xf numFmtId="1" fontId="35" fillId="0" borderId="35" xfId="0" applyNumberFormat="1" applyFont="1" applyBorder="1" applyAlignment="1">
      <alignment horizontal="center" vertical="top" shrinkToFit="1"/>
    </xf>
    <xf numFmtId="1" fontId="35" fillId="0" borderId="36" xfId="0" applyNumberFormat="1" applyFont="1" applyBorder="1" applyAlignment="1">
      <alignment horizontal="center" vertical="top" shrinkToFit="1"/>
    </xf>
    <xf numFmtId="0" fontId="33" fillId="0" borderId="35" xfId="0" applyFont="1" applyBorder="1" applyAlignment="1">
      <alignment horizontal="left" wrapText="1"/>
    </xf>
    <xf numFmtId="0" fontId="33" fillId="0" borderId="35" xfId="0" applyFont="1" applyBorder="1" applyAlignment="1">
      <alignment horizontal="left" vertical="center" wrapText="1"/>
    </xf>
    <xf numFmtId="0" fontId="34" fillId="0" borderId="35" xfId="0" applyFont="1" applyBorder="1" applyAlignment="1">
      <alignment horizontal="center" wrapText="1"/>
    </xf>
    <xf numFmtId="0" fontId="40" fillId="0" borderId="1" xfId="0" applyFont="1" applyBorder="1" applyAlignment="1">
      <alignment horizontal="center" vertical="top"/>
    </xf>
    <xf numFmtId="0" fontId="40" fillId="0" borderId="1" xfId="0" applyFont="1" applyBorder="1" applyAlignment="1">
      <alignment vertical="top" wrapText="1"/>
    </xf>
    <xf numFmtId="0" fontId="31" fillId="0" borderId="1" xfId="3" applyFont="1" applyBorder="1" applyAlignment="1">
      <alignment horizontal="center"/>
    </xf>
    <xf numFmtId="165" fontId="31" fillId="0" borderId="1" xfId="3" applyNumberFormat="1" applyFont="1" applyBorder="1"/>
    <xf numFmtId="165" fontId="31" fillId="0" borderId="1" xfId="3" applyNumberFormat="1" applyFont="1" applyBorder="1" applyAlignment="1">
      <alignment horizontal="right"/>
    </xf>
    <xf numFmtId="2" fontId="31" fillId="0" borderId="1" xfId="7" applyNumberFormat="1" applyFont="1" applyBorder="1"/>
    <xf numFmtId="0" fontId="31" fillId="0" borderId="1" xfId="3" applyFont="1" applyBorder="1"/>
    <xf numFmtId="0" fontId="40" fillId="0" borderId="0" xfId="0" applyFont="1"/>
    <xf numFmtId="0" fontId="8" fillId="0" borderId="1" xfId="3" applyFont="1" applyBorder="1" applyAlignment="1">
      <alignment horizontal="center" vertical="center"/>
    </xf>
    <xf numFmtId="0" fontId="8" fillId="0" borderId="1" xfId="3" applyFont="1" applyBorder="1" applyAlignment="1">
      <alignment horizontal="left" vertical="center"/>
    </xf>
    <xf numFmtId="165" fontId="8" fillId="0" borderId="1" xfId="3" applyNumberFormat="1" applyFont="1" applyBorder="1" applyAlignment="1">
      <alignment horizontal="center" vertical="center"/>
    </xf>
    <xf numFmtId="2" fontId="8" fillId="0" borderId="1" xfId="3" applyNumberFormat="1" applyFont="1" applyBorder="1" applyAlignment="1">
      <alignment horizontal="center" vertical="center"/>
    </xf>
    <xf numFmtId="0" fontId="1" fillId="0" borderId="1" xfId="3" applyFont="1" applyBorder="1" applyAlignment="1">
      <alignment vertical="center" wrapText="1"/>
    </xf>
    <xf numFmtId="0" fontId="1" fillId="0" borderId="1" xfId="3" applyFont="1" applyBorder="1" applyAlignment="1">
      <alignment horizontal="center" vertical="center"/>
    </xf>
    <xf numFmtId="165" fontId="1" fillId="0" borderId="1" xfId="3" applyNumberFormat="1" applyFont="1" applyBorder="1" applyAlignment="1">
      <alignment vertical="center"/>
    </xf>
    <xf numFmtId="2" fontId="1" fillId="0" borderId="1" xfId="3" applyNumberFormat="1" applyFont="1" applyBorder="1" applyAlignment="1">
      <alignment vertical="center"/>
    </xf>
    <xf numFmtId="0" fontId="1" fillId="0" borderId="1" xfId="3" applyFont="1" applyBorder="1" applyAlignment="1">
      <alignment vertical="center"/>
    </xf>
    <xf numFmtId="0" fontId="8" fillId="0" borderId="1" xfId="3" applyFont="1" applyBorder="1" applyAlignment="1">
      <alignment vertical="center"/>
    </xf>
    <xf numFmtId="165" fontId="8" fillId="0" borderId="1" xfId="3" applyNumberFormat="1" applyFont="1" applyBorder="1" applyAlignment="1">
      <alignment horizontal="right" vertical="center"/>
    </xf>
    <xf numFmtId="2" fontId="8" fillId="0" borderId="1" xfId="3" applyNumberFormat="1" applyFont="1" applyBorder="1" applyAlignment="1">
      <alignment vertical="center"/>
    </xf>
    <xf numFmtId="165" fontId="1" fillId="0" borderId="1" xfId="3" applyNumberFormat="1" applyFont="1" applyBorder="1" applyAlignment="1">
      <alignment horizontal="right" vertical="center"/>
    </xf>
    <xf numFmtId="0" fontId="40" fillId="0" borderId="1" xfId="0" applyFont="1" applyBorder="1" applyAlignment="1">
      <alignment vertical="top"/>
    </xf>
    <xf numFmtId="0" fontId="43" fillId="0" borderId="1" xfId="0" applyFont="1" applyBorder="1" applyAlignment="1">
      <alignment horizontal="left" vertical="top" wrapText="1"/>
    </xf>
    <xf numFmtId="0" fontId="43" fillId="0" borderId="1" xfId="0" applyFont="1" applyBorder="1" applyAlignment="1">
      <alignment vertical="top"/>
    </xf>
    <xf numFmtId="0" fontId="43" fillId="0" borderId="1" xfId="0" applyFont="1" applyBorder="1" applyAlignment="1">
      <alignment horizontal="center" vertical="top"/>
    </xf>
    <xf numFmtId="0" fontId="43" fillId="0" borderId="1" xfId="0" applyFont="1" applyBorder="1" applyAlignment="1">
      <alignment vertical="top" wrapText="1"/>
    </xf>
    <xf numFmtId="0" fontId="47" fillId="0" borderId="1" xfId="0" applyFont="1" applyBorder="1" applyAlignment="1">
      <alignment horizontal="center" vertical="top"/>
    </xf>
    <xf numFmtId="0" fontId="47" fillId="0" borderId="1" xfId="0" applyFont="1" applyBorder="1"/>
    <xf numFmtId="0" fontId="43" fillId="0" borderId="1" xfId="0" applyFont="1" applyBorder="1"/>
    <xf numFmtId="0" fontId="43" fillId="0" borderId="1" xfId="0" applyFont="1" applyBorder="1" applyAlignment="1">
      <alignment horizontal="center"/>
    </xf>
    <xf numFmtId="2" fontId="43" fillId="0" borderId="1" xfId="0" applyNumberFormat="1" applyFont="1" applyBorder="1"/>
    <xf numFmtId="2" fontId="43" fillId="0" borderId="1" xfId="0" applyNumberFormat="1" applyFont="1" applyBorder="1" applyAlignment="1">
      <alignment vertical="top"/>
    </xf>
    <xf numFmtId="0" fontId="40" fillId="0" borderId="1" xfId="0" applyFont="1" applyBorder="1"/>
    <xf numFmtId="0" fontId="40" fillId="0" borderId="1" xfId="0" applyFont="1" applyBorder="1" applyAlignment="1">
      <alignment horizontal="center"/>
    </xf>
    <xf numFmtId="167" fontId="43" fillId="0" borderId="1" xfId="0" applyNumberFormat="1" applyFont="1" applyBorder="1" applyAlignment="1">
      <alignment horizontal="center" vertical="top"/>
    </xf>
    <xf numFmtId="0" fontId="36" fillId="0" borderId="35" xfId="0" applyFont="1" applyBorder="1" applyAlignment="1">
      <alignment horizontal="justify" vertical="justify" wrapText="1"/>
    </xf>
    <xf numFmtId="0" fontId="36" fillId="0" borderId="35" xfId="0" applyFont="1" applyBorder="1" applyAlignment="1">
      <alignment horizontal="center" vertical="center" wrapText="1"/>
    </xf>
    <xf numFmtId="1" fontId="35" fillId="0" borderId="35" xfId="0" applyNumberFormat="1" applyFont="1" applyBorder="1" applyAlignment="1">
      <alignment horizontal="center" vertical="center" shrinkToFit="1"/>
    </xf>
    <xf numFmtId="2" fontId="35" fillId="0" borderId="35" xfId="0" applyNumberFormat="1" applyFont="1" applyBorder="1" applyAlignment="1">
      <alignment horizontal="center" vertical="center" shrinkToFit="1"/>
    </xf>
    <xf numFmtId="2" fontId="37" fillId="0" borderId="35" xfId="0" applyNumberFormat="1" applyFont="1" applyBorder="1" applyAlignment="1">
      <alignment horizontal="center" vertical="center" shrinkToFit="1"/>
    </xf>
    <xf numFmtId="2" fontId="38" fillId="0" borderId="35" xfId="0" applyNumberFormat="1" applyFont="1" applyBorder="1" applyAlignment="1">
      <alignment horizontal="center" vertical="center" shrinkToFit="1"/>
    </xf>
    <xf numFmtId="0" fontId="22" fillId="0" borderId="1" xfId="19" applyFont="1" applyBorder="1" applyAlignment="1">
      <alignment horizontal="center" vertical="top"/>
    </xf>
    <xf numFmtId="0" fontId="10" fillId="0" borderId="1" xfId="19" applyFont="1" applyBorder="1" applyAlignment="1">
      <alignment horizontal="center" vertical="center" wrapText="1"/>
    </xf>
    <xf numFmtId="0" fontId="25" fillId="3" borderId="1" xfId="19" applyFont="1" applyFill="1" applyBorder="1" applyAlignment="1">
      <alignment horizontal="center" vertical="center"/>
    </xf>
    <xf numFmtId="2" fontId="23" fillId="0" borderId="1" xfId="19" applyNumberFormat="1" applyFont="1" applyBorder="1" applyAlignment="1">
      <alignment horizontal="center"/>
    </xf>
    <xf numFmtId="0" fontId="26" fillId="0" borderId="1" xfId="19" applyFont="1" applyBorder="1" applyAlignment="1">
      <alignment horizontal="center"/>
    </xf>
    <xf numFmtId="0" fontId="23" fillId="0" borderId="1" xfId="19" applyFont="1" applyBorder="1" applyAlignment="1">
      <alignment horizontal="center"/>
    </xf>
    <xf numFmtId="0" fontId="23" fillId="0" borderId="1" xfId="19" applyFont="1" applyBorder="1" applyAlignment="1">
      <alignment horizontal="center" vertical="center"/>
    </xf>
    <xf numFmtId="0" fontId="10" fillId="0" borderId="1" xfId="19" applyFont="1" applyBorder="1" applyAlignment="1">
      <alignment horizontal="center" vertical="center"/>
    </xf>
    <xf numFmtId="0" fontId="22" fillId="0" borderId="1" xfId="19" applyFont="1" applyBorder="1" applyAlignment="1">
      <alignment horizontal="center" vertical="center"/>
    </xf>
    <xf numFmtId="0" fontId="23" fillId="0" borderId="1" xfId="19" applyFont="1" applyBorder="1" applyAlignment="1">
      <alignment horizontal="center" vertical="top"/>
    </xf>
    <xf numFmtId="0" fontId="47" fillId="0" borderId="1" xfId="0" applyFont="1" applyBorder="1" applyAlignment="1">
      <alignment horizontal="center"/>
    </xf>
    <xf numFmtId="0" fontId="45" fillId="0" borderId="1" xfId="0" applyFont="1" applyBorder="1" applyAlignment="1">
      <alignment horizontal="center"/>
    </xf>
    <xf numFmtId="0" fontId="43" fillId="0" borderId="1" xfId="0" applyFont="1" applyBorder="1" applyAlignment="1">
      <alignment horizontal="center"/>
    </xf>
    <xf numFmtId="0" fontId="46" fillId="0" borderId="1" xfId="0" applyFont="1" applyBorder="1" applyAlignment="1">
      <alignment horizontal="center"/>
    </xf>
    <xf numFmtId="0" fontId="16" fillId="0" borderId="1" xfId="3" applyFont="1" applyBorder="1" applyAlignment="1">
      <alignment horizontal="center" vertical="center"/>
    </xf>
    <xf numFmtId="0" fontId="42" fillId="0" borderId="1" xfId="3" applyFont="1" applyBorder="1" applyAlignment="1">
      <alignment horizontal="center" vertical="center"/>
    </xf>
    <xf numFmtId="0" fontId="36" fillId="0" borderId="37" xfId="0" applyFont="1" applyBorder="1" applyAlignment="1">
      <alignment horizontal="left" vertical="top" wrapText="1" indent="4"/>
    </xf>
    <xf numFmtId="0" fontId="36" fillId="0" borderId="0" xfId="0" applyFont="1" applyAlignment="1">
      <alignment horizontal="right" wrapText="1" indent="8"/>
    </xf>
    <xf numFmtId="0" fontId="4" fillId="0" borderId="1" xfId="17" applyFont="1" applyBorder="1" applyAlignment="1">
      <alignment horizontal="center" vertical="center"/>
    </xf>
    <xf numFmtId="0" fontId="16" fillId="0" borderId="1" xfId="16" applyFont="1" applyBorder="1" applyAlignment="1">
      <alignment horizontal="center" vertical="center" wrapText="1"/>
    </xf>
    <xf numFmtId="0" fontId="16" fillId="0" borderId="0" xfId="16" applyFont="1" applyAlignment="1">
      <alignment horizontal="center" vertical="center" wrapText="1"/>
    </xf>
    <xf numFmtId="49" fontId="3" fillId="0" borderId="2" xfId="9" applyNumberFormat="1" applyFont="1" applyBorder="1" applyAlignment="1">
      <alignment horizontal="center" vertical="center"/>
    </xf>
    <xf numFmtId="49" fontId="3" fillId="0" borderId="3" xfId="9" applyNumberFormat="1" applyFont="1" applyBorder="1" applyAlignment="1">
      <alignment horizontal="center" vertical="center"/>
    </xf>
    <xf numFmtId="49" fontId="3" fillId="0" borderId="4" xfId="9" applyNumberFormat="1" applyFont="1" applyBorder="1" applyAlignment="1">
      <alignment horizontal="center" vertical="center"/>
    </xf>
    <xf numFmtId="0" fontId="12" fillId="0" borderId="0" xfId="9" applyFont="1" applyAlignment="1">
      <alignment horizontal="center" vertical="center"/>
    </xf>
    <xf numFmtId="0" fontId="10" fillId="0" borderId="0" xfId="14" applyFont="1" applyAlignment="1">
      <alignment horizontal="left" vertical="center" wrapText="1"/>
    </xf>
    <xf numFmtId="0" fontId="10" fillId="0" borderId="0" xfId="14" applyFont="1" applyAlignment="1">
      <alignment horizontal="center" vertical="center" wrapText="1"/>
    </xf>
    <xf numFmtId="0" fontId="10" fillId="0" borderId="5" xfId="9" applyFont="1" applyBorder="1" applyAlignment="1">
      <alignment horizontal="center" vertical="center"/>
    </xf>
    <xf numFmtId="0" fontId="10" fillId="0" borderId="6" xfId="9" applyFont="1" applyBorder="1" applyAlignment="1">
      <alignment horizontal="center" vertical="center"/>
    </xf>
    <xf numFmtId="0" fontId="10" fillId="0" borderId="7" xfId="9" applyFont="1" applyBorder="1" applyAlignment="1">
      <alignment horizontal="center" vertical="center"/>
    </xf>
    <xf numFmtId="0" fontId="10" fillId="0" borderId="1" xfId="9" applyFont="1" applyBorder="1" applyAlignment="1">
      <alignment horizontal="center" vertical="center"/>
    </xf>
    <xf numFmtId="0" fontId="15" fillId="0" borderId="16" xfId="9" applyFont="1" applyBorder="1" applyAlignment="1">
      <alignment horizontal="center" vertical="center"/>
    </xf>
    <xf numFmtId="0" fontId="15" fillId="0" borderId="15" xfId="9" applyFont="1" applyBorder="1" applyAlignment="1">
      <alignment horizontal="center" vertical="center"/>
    </xf>
    <xf numFmtId="0" fontId="10" fillId="0" borderId="17" xfId="9" applyFont="1" applyBorder="1" applyAlignment="1">
      <alignment horizontal="center" vertical="center"/>
    </xf>
    <xf numFmtId="0" fontId="10" fillId="0" borderId="18" xfId="9" applyFont="1" applyBorder="1" applyAlignment="1">
      <alignment horizontal="center" vertical="center"/>
    </xf>
    <xf numFmtId="0" fontId="15" fillId="0" borderId="7" xfId="9" applyFont="1" applyBorder="1" applyAlignment="1">
      <alignment horizontal="center" vertical="center"/>
    </xf>
    <xf numFmtId="0" fontId="15" fillId="0" borderId="1" xfId="9" applyFont="1" applyBorder="1" applyAlignment="1">
      <alignment horizontal="center" vertical="center"/>
    </xf>
    <xf numFmtId="0" fontId="15" fillId="0" borderId="19" xfId="9" applyFont="1" applyBorder="1" applyAlignment="1">
      <alignment horizontal="center" vertical="center"/>
    </xf>
    <xf numFmtId="0" fontId="15" fillId="0" borderId="20" xfId="9" applyFont="1" applyBorder="1" applyAlignment="1">
      <alignment horizontal="center" vertical="center"/>
    </xf>
    <xf numFmtId="0" fontId="10" fillId="0" borderId="21" xfId="9" applyFont="1" applyBorder="1" applyAlignment="1">
      <alignment horizontal="center"/>
    </xf>
    <xf numFmtId="0" fontId="10" fillId="0" borderId="13" xfId="9" applyFont="1" applyBorder="1" applyAlignment="1">
      <alignment horizontal="center"/>
    </xf>
    <xf numFmtId="0" fontId="10" fillId="0" borderId="13" xfId="5" applyFont="1" applyBorder="1" applyAlignment="1">
      <alignment horizontal="center" vertical="center" wrapText="1"/>
    </xf>
    <xf numFmtId="0" fontId="10" fillId="0" borderId="28" xfId="5" applyFont="1" applyBorder="1" applyAlignment="1">
      <alignment horizontal="center" vertical="center" wrapText="1"/>
    </xf>
    <xf numFmtId="0" fontId="10" fillId="0" borderId="0" xfId="5" applyFont="1" applyAlignment="1">
      <alignment horizontal="center" vertical="center" wrapText="1"/>
    </xf>
    <xf numFmtId="0" fontId="11" fillId="0" borderId="1" xfId="9" applyFont="1" applyBorder="1" applyAlignment="1">
      <alignment horizontal="center" vertical="center"/>
    </xf>
    <xf numFmtId="0" fontId="11" fillId="0" borderId="1" xfId="5" applyFont="1" applyBorder="1" applyAlignment="1">
      <alignment horizontal="center" vertical="center" wrapText="1"/>
    </xf>
    <xf numFmtId="0" fontId="11" fillId="0" borderId="26" xfId="5" applyFont="1" applyBorder="1" applyAlignment="1">
      <alignment horizontal="center" vertical="center" wrapText="1"/>
    </xf>
    <xf numFmtId="0" fontId="11" fillId="0" borderId="0" xfId="5" applyFont="1" applyAlignment="1">
      <alignment horizontal="center" vertical="center" wrapText="1"/>
    </xf>
    <xf numFmtId="0" fontId="10" fillId="0" borderId="7" xfId="9" applyFont="1" applyBorder="1" applyAlignment="1">
      <alignment horizontal="left" vertical="center" wrapText="1"/>
    </xf>
    <xf numFmtId="0" fontId="10" fillId="0" borderId="1" xfId="9" applyFont="1" applyBorder="1" applyAlignment="1">
      <alignment horizontal="left" vertical="center" wrapText="1"/>
    </xf>
    <xf numFmtId="0" fontId="10" fillId="0" borderId="22" xfId="9" applyFont="1" applyBorder="1" applyAlignment="1">
      <alignment horizontal="center" vertical="center"/>
    </xf>
    <xf numFmtId="0" fontId="10" fillId="0" borderId="23" xfId="9" applyFont="1" applyBorder="1" applyAlignment="1">
      <alignment horizontal="center" vertical="center"/>
    </xf>
    <xf numFmtId="0" fontId="10" fillId="0" borderId="24" xfId="9" applyFont="1" applyBorder="1" applyAlignment="1">
      <alignment horizontal="center" vertical="center"/>
    </xf>
    <xf numFmtId="0" fontId="10" fillId="0" borderId="25" xfId="9" applyFont="1" applyBorder="1" applyAlignment="1">
      <alignment horizontal="center" vertical="center"/>
    </xf>
    <xf numFmtId="0" fontId="8" fillId="2" borderId="1" xfId="3" applyFont="1" applyFill="1" applyBorder="1" applyAlignment="1">
      <alignment horizontal="center" vertical="center" wrapText="1"/>
    </xf>
    <xf numFmtId="0" fontId="7" fillId="2" borderId="1" xfId="3" applyFont="1" applyFill="1" applyBorder="1" applyAlignment="1">
      <alignment horizontal="center" vertical="center"/>
    </xf>
    <xf numFmtId="0" fontId="5" fillId="2" borderId="2" xfId="3" applyFont="1" applyFill="1" applyBorder="1" applyAlignment="1">
      <alignment horizontal="center" vertical="top"/>
    </xf>
    <xf numFmtId="0" fontId="5" fillId="2" borderId="3" xfId="3" applyFont="1" applyFill="1" applyBorder="1" applyAlignment="1">
      <alignment horizontal="center" vertical="top"/>
    </xf>
    <xf numFmtId="0" fontId="5" fillId="2" borderId="4" xfId="3" applyFont="1" applyFill="1" applyBorder="1" applyAlignment="1">
      <alignment horizontal="center" vertical="top"/>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0" borderId="4" xfId="3" applyFont="1" applyBorder="1" applyAlignment="1">
      <alignment horizontal="center" vertical="center"/>
    </xf>
    <xf numFmtId="0" fontId="5" fillId="0" borderId="1" xfId="3" applyFont="1" applyBorder="1" applyAlignment="1">
      <alignment horizontal="center" vertical="center"/>
    </xf>
    <xf numFmtId="0" fontId="39" fillId="0" borderId="0" xfId="0" applyFont="1" applyBorder="1" applyAlignment="1">
      <alignment horizontal="left" vertical="top" wrapText="1" indent="1"/>
    </xf>
    <xf numFmtId="0" fontId="39" fillId="0" borderId="34" xfId="0" applyFont="1" applyBorder="1" applyAlignment="1">
      <alignment horizontal="center" vertical="top" wrapText="1"/>
    </xf>
    <xf numFmtId="0" fontId="34" fillId="0" borderId="0" xfId="0" applyFont="1" applyBorder="1" applyAlignment="1">
      <alignment horizontal="center" vertical="top" wrapText="1"/>
    </xf>
  </cellXfs>
  <cellStyles count="21">
    <cellStyle name="Comma" xfId="1" builtinId="3"/>
    <cellStyle name="Excel Built-in Normal" xfId="20" xr:uid="{FEF0BFA0-3452-4292-8B3C-60C2C5168516}"/>
    <cellStyle name="Normal" xfId="0" builtinId="0"/>
    <cellStyle name="Normal 10 2 2" xfId="3" xr:uid="{00000000-0005-0000-0000-000002000000}"/>
    <cellStyle name="Normal 10 2 2 2" xfId="4" xr:uid="{00000000-0005-0000-0000-000003000000}"/>
    <cellStyle name="Normal 11 4 2 2 2 2 2 2 2" xfId="5" xr:uid="{00000000-0005-0000-0000-000004000000}"/>
    <cellStyle name="Normal 2" xfId="6" xr:uid="{00000000-0005-0000-0000-000005000000}"/>
    <cellStyle name="Normal 2 1 2" xfId="7" xr:uid="{00000000-0005-0000-0000-000006000000}"/>
    <cellStyle name="Normal 2 1 2 2 2" xfId="8" xr:uid="{00000000-0005-0000-0000-000007000000}"/>
    <cellStyle name="Normal 2 2" xfId="9" xr:uid="{00000000-0005-0000-0000-000008000000}"/>
    <cellStyle name="Normal 2 2 2 2" xfId="10" xr:uid="{00000000-0005-0000-0000-000009000000}"/>
    <cellStyle name="Normal 24 3 2 2 2 2 3" xfId="11" xr:uid="{00000000-0005-0000-0000-00000A000000}"/>
    <cellStyle name="Normal 24 3 2 3 2" xfId="12" xr:uid="{00000000-0005-0000-0000-00000B000000}"/>
    <cellStyle name="Normal 24 8 2 2 2 2 2 2 2 2 2" xfId="13" xr:uid="{00000000-0005-0000-0000-00000C000000}"/>
    <cellStyle name="Normal 25 10" xfId="14" xr:uid="{00000000-0005-0000-0000-00000D000000}"/>
    <cellStyle name="Normal 32" xfId="15" xr:uid="{00000000-0005-0000-0000-00000E000000}"/>
    <cellStyle name="Normal 35" xfId="16" xr:uid="{00000000-0005-0000-0000-00000F000000}"/>
    <cellStyle name="Normal 4 2 2" xfId="17" xr:uid="{00000000-0005-0000-0000-000010000000}"/>
    <cellStyle name="Normal 4 2 2 2" xfId="18" xr:uid="{00000000-0005-0000-0000-000011000000}"/>
    <cellStyle name="Normal 5" xfId="19" xr:uid="{00000000-0005-0000-0000-000012000000}"/>
    <cellStyle name="Percent" xfId="2" builtinId="5"/>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styles" Target="style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theme" Target="theme/theme1.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externalLink" Target="externalLinks/externalLink2.xml"/><Relationship Id="rId5" Type="http://schemas.openxmlformats.org/officeDocument/2006/relationships/worksheet" Target="worksheets/sheet4.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multiLvlStrRef>
              <c:f>'BOQ FURNISHING'!$A$10:$B$50</c:f>
              <c:multiLvlStrCache>
                <c:ptCount val="40"/>
                <c:lvl>
                  <c:pt idx="0">
                    <c:v>MINERAL FIBRE CEILING:
Providing &amp; fixing of Armstrong/ AMF mineral fibre acoustic  false ceiling tiles of type dune premier 99% RH micro look gridof size 600mm x600mm x15mm with tegular edgeat all heights laid on Armstrong/AMF prelude XL hot diped galvano</c:v>
                  </c:pt>
                  <c:pt idx="2">
                    <c:v>GYPSUM FALSE CEILING:
Providing &amp; fixing at all heights false ceiling of 12.5 mm thick tapered edge Gypsum board confirming to IS;2905 including and providing of frame work made of special section( make: Gypsum India) power pressed from MS sheet and galvan</c:v>
                  </c:pt>
                  <c:pt idx="4">
                    <c:v>Wall Panneling:
Providing &amp; fixing wall panneling with 9 mm  thick BWR board fixed over 38mmx38mm x1.5 mm thick aluminium section and finished with 1.0 mm thick laminate pasted with necessary  adhesive.     </c:v>
                  </c:pt>
                  <c:pt idx="6">
                    <c:v>OFFICER TABLES:   2100mmx2050X900mm
The table shall be made with 19 mm thick BWR board and shall be finished with 1.0 mm thick laminate of approved make and shade and 9mm thick polished tteak wood beading.The table shall have three drawers ( L-2100+2050mm </c:v>
                  </c:pt>
                  <c:pt idx="8">
                    <c:v>REGIONAL MANAGER TABLE:2700+2500mm x900mm 
The table shall be made with 19 mm thick BWR board and shall be finished with 1.0 mm thick laminate of approved make and shade and 9mm thick polished tteak wood beading.The table shall have three drawers ( L-2700+</c:v>
                  </c:pt>
                  <c:pt idx="10">
                    <c:v>DR.MANAGER/OFFICER/ASST. TABLE:1800*1800mm x750mm 
The table shall be made with 19 mm thick BWR board and shall be finished with 1.0 mm thick laminate of approved make and shade and 9mm thick polished tteak wood beading.The table shall have three drawers (</c:v>
                  </c:pt>
                  <c:pt idx="12">
                    <c:v>ASST. TABLE:13.00mm x750mm 
The table shall be made with 19 mm thick BWR board and shall be finished with 1.0 mm thick laminate of approved make and shade and 9mm thick polished tteak wood beading.The table shall have three drawers ( L-1300mm ,W-750mm ,  D</c:v>
                  </c:pt>
                  <c:pt idx="16">
                    <c:v>STORAGE CABINETS ( Depth 750mm).T
The storage cabinets shall be made with 19mm thick BWR board and shall be finished with 1.0 mm thick laminateof approved make on all exposed surface and 0.8 mm thick laminate on inner surface and 9 mm thick teak wood polis</c:v>
                  </c:pt>
                  <c:pt idx="18">
                    <c:v>Curvalinear Work stations: The work station  shall be made with 19 mm thick BWR board and shall be finished with 1.0 mm thick laminate of approved make and shade on top and 0.8 mm thick milky white colour at bottom surface. The work station shall be1500 x1</c:v>
                  </c:pt>
                  <c:pt idx="20">
                    <c:v>Linear Work stations: The work station  shall be made with 19 mm thick BWR board and shall be finished with 1.0 mm thick laminate of approved make and shade on top and 0.8 mm thick milky white colour at bottom surface. The work station shall be 1500 mm lon</c:v>
                  </c:pt>
                  <c:pt idx="22">
                    <c:v>LOW HEIGHT/FULL HEIGHT PARTITIONS:
Providing &amp; fixing low height partition with 9mm thick BWR ply fixed on 32mmx32mmx1.5 mm aluminium sectionplaced at 300mmcentre to centre horizently and vertically and finished with 1.0 mm thick laminatesof approved make </c:v>
                  </c:pt>
                  <c:pt idx="23">
                    <c:v>Providing &amp; fixing 12mm thick toughened glass 
door with patch fittings and 450 mm long D type 
handle in each shutter on both side.
Make Ozone/Dorma </c:v>
                  </c:pt>
                  <c:pt idx="25">
                    <c:v>Prioviding &amp; fixing 12mm thick  fixed toughened glass with patch fittings.  ( Make Ozone/Dorma only)</c:v>
                  </c:pt>
                  <c:pt idx="27">
                    <c:v>Providing &amp; applying  two or more coats of plastic emulsionpaint  on  walls.  </c:v>
                  </c:pt>
                  <c:pt idx="28">
                    <c:v>Providing &amp; applying Birla/JK wall putty on walls to give even surface.</c:v>
                  </c:pt>
                  <c:pt idx="30">
                    <c:v>NOTICE BOARD:
Providing &amp; fixing of notice board ( as per design)  of size 900mmx600mm x150mm. The sides shall be made of 19mm thick BWR board and finished with 1.0 mm thick laminateas per approved make and colour on all exposed surface. The back of notice</c:v>
                  </c:pt>
                  <c:pt idx="32">
                    <c:v>Supply and fixing of door closer.</c:v>
                  </c:pt>
                  <c:pt idx="33">
                    <c:v>Supply &amp; fixing of mortise  locks in doors.( Make Godrej only)</c:v>
                  </c:pt>
                  <c:pt idx="34">
                    <c:v> Providing and fixing 30 mm thick solid core flush door shutters for doors including ISI marked M.S. pressed butt hinges bright finished of required  size with necessary screws etc.  all complete  as per direction of Engineer-in-charge.</c:v>
                  </c:pt>
                  <c:pt idx="35">
                    <c:v>Providing &amp; fixing of stainless steel ( Mat finish)  fittings: 
Sliding door bolt : 250mmx12mm</c:v>
                  </c:pt>
                  <c:pt idx="36">
                    <c:v> Tower bolt :250mm</c:v>
                  </c:pt>
                  <c:pt idx="37">
                    <c:v>Handles 100mm</c:v>
                  </c:pt>
                  <c:pt idx="38">
                    <c:v>Conference room table: 7.800x1.80m ( 24 Persons Capacity) The table shall be made with 19 mm thick BWR board and shall be finished with 1.0 mm thick  laminate ans 9mm thick polished teak wood beading. The frame of the table shall be made with teak wood bea</c:v>
                  </c:pt>
                  <c:pt idx="39">
                    <c:v>Providing &amp; fixing Vertical roller blinds on windows.( Make: Vista only)</c:v>
                  </c:pt>
                </c:lvl>
                <c:lvl>
                  <c:pt idx="0">
                    <c:v>1</c:v>
                  </c:pt>
                  <c:pt idx="2">
                    <c:v>2</c:v>
                  </c:pt>
                  <c:pt idx="4">
                    <c:v>3</c:v>
                  </c:pt>
                  <c:pt idx="6">
                    <c:v>4</c:v>
                  </c:pt>
                  <c:pt idx="8">
                    <c:v>5</c:v>
                  </c:pt>
                  <c:pt idx="10">
                    <c:v>6</c:v>
                  </c:pt>
                  <c:pt idx="12">
                    <c:v>7</c:v>
                  </c:pt>
                  <c:pt idx="16">
                    <c:v>8</c:v>
                  </c:pt>
                  <c:pt idx="18">
                    <c:v>9</c:v>
                  </c:pt>
                  <c:pt idx="20">
                    <c:v>10</c:v>
                  </c:pt>
                  <c:pt idx="22">
                    <c:v>11</c:v>
                  </c:pt>
                  <c:pt idx="23">
                    <c:v>12</c:v>
                  </c:pt>
                  <c:pt idx="25">
                    <c:v>13</c:v>
                  </c:pt>
                  <c:pt idx="27">
                    <c:v>14</c:v>
                  </c:pt>
                  <c:pt idx="28">
                    <c:v>15</c:v>
                  </c:pt>
                  <c:pt idx="30">
                    <c:v>16</c:v>
                  </c:pt>
                  <c:pt idx="32">
                    <c:v>17</c:v>
                  </c:pt>
                  <c:pt idx="33">
                    <c:v>18</c:v>
                  </c:pt>
                  <c:pt idx="34">
                    <c:v>19</c:v>
                  </c:pt>
                  <c:pt idx="35">
                    <c:v>20</c:v>
                  </c:pt>
                  <c:pt idx="36">
                    <c:v>21</c:v>
                  </c:pt>
                  <c:pt idx="37">
                    <c:v>22</c:v>
                  </c:pt>
                  <c:pt idx="38">
                    <c:v>23</c:v>
                  </c:pt>
                  <c:pt idx="39">
                    <c:v>24</c:v>
                  </c:pt>
                </c:lvl>
              </c:multiLvlStrCache>
            </c:multiLvlStrRef>
          </c:cat>
          <c:val>
            <c:numRef>
              <c:f>'BOQ FURNISHING'!$C$10:$C$50</c:f>
              <c:numCache>
                <c:formatCode>General</c:formatCode>
                <c:ptCount val="41"/>
                <c:pt idx="0">
                  <c:v>0</c:v>
                </c:pt>
                <c:pt idx="2">
                  <c:v>0</c:v>
                </c:pt>
                <c:pt idx="4">
                  <c:v>0</c:v>
                </c:pt>
                <c:pt idx="6">
                  <c:v>0</c:v>
                </c:pt>
                <c:pt idx="8">
                  <c:v>0</c:v>
                </c:pt>
                <c:pt idx="10">
                  <c:v>0</c:v>
                </c:pt>
                <c:pt idx="12">
                  <c:v>0</c:v>
                </c:pt>
                <c:pt idx="16">
                  <c:v>0</c:v>
                </c:pt>
                <c:pt idx="18">
                  <c:v>0</c:v>
                </c:pt>
                <c:pt idx="20">
                  <c:v>0</c:v>
                </c:pt>
                <c:pt idx="22">
                  <c:v>0</c:v>
                </c:pt>
                <c:pt idx="23">
                  <c:v>0</c:v>
                </c:pt>
                <c:pt idx="25">
                  <c:v>0</c:v>
                </c:pt>
                <c:pt idx="27">
                  <c:v>0</c:v>
                </c:pt>
                <c:pt idx="28">
                  <c:v>0</c:v>
                </c:pt>
                <c:pt idx="30">
                  <c:v>0</c:v>
                </c:pt>
                <c:pt idx="32">
                  <c:v>0</c:v>
                </c:pt>
                <c:pt idx="33">
                  <c:v>0</c:v>
                </c:pt>
                <c:pt idx="34">
                  <c:v>0</c:v>
                </c:pt>
                <c:pt idx="35">
                  <c:v>0</c:v>
                </c:pt>
                <c:pt idx="36">
                  <c:v>0</c:v>
                </c:pt>
                <c:pt idx="37">
                  <c:v>0</c:v>
                </c:pt>
                <c:pt idx="38">
                  <c:v>0</c:v>
                </c:pt>
                <c:pt idx="39">
                  <c:v>0</c:v>
                </c:pt>
              </c:numCache>
            </c:numRef>
          </c:val>
          <c:extLst>
            <c:ext xmlns:c16="http://schemas.microsoft.com/office/drawing/2014/chart" uri="{C3380CC4-5D6E-409C-BE32-E72D297353CC}">
              <c16:uniqueId val="{00000000-C241-4FBC-854A-2BE7C25FAA40}"/>
            </c:ext>
          </c:extLst>
        </c:ser>
        <c:ser>
          <c:idx val="1"/>
          <c:order val="1"/>
          <c:invertIfNegative val="0"/>
          <c:cat>
            <c:multiLvlStrRef>
              <c:f>'BOQ FURNISHING'!$A$10:$B$50</c:f>
              <c:multiLvlStrCache>
                <c:ptCount val="40"/>
                <c:lvl>
                  <c:pt idx="0">
                    <c:v>MINERAL FIBRE CEILING:
Providing &amp; fixing of Armstrong/ AMF mineral fibre acoustic  false ceiling tiles of type dune premier 99% RH micro look gridof size 600mm x600mm x15mm with tegular edgeat all heights laid on Armstrong/AMF prelude XL hot diped galvano</c:v>
                  </c:pt>
                  <c:pt idx="2">
                    <c:v>GYPSUM FALSE CEILING:
Providing &amp; fixing at all heights false ceiling of 12.5 mm thick tapered edge Gypsum board confirming to IS;2905 including and providing of frame work made of special section( make: Gypsum India) power pressed from MS sheet and galvan</c:v>
                  </c:pt>
                  <c:pt idx="4">
                    <c:v>Wall Panneling:
Providing &amp; fixing wall panneling with 9 mm  thick BWR board fixed over 38mmx38mm x1.5 mm thick aluminium section and finished with 1.0 mm thick laminate pasted with necessary  adhesive.     </c:v>
                  </c:pt>
                  <c:pt idx="6">
                    <c:v>OFFICER TABLES:   2100mmx2050X900mm
The table shall be made with 19 mm thick BWR board and shall be finished with 1.0 mm thick laminate of approved make and shade and 9mm thick polished tteak wood beading.The table shall have three drawers ( L-2100+2050mm </c:v>
                  </c:pt>
                  <c:pt idx="8">
                    <c:v>REGIONAL MANAGER TABLE:2700+2500mm x900mm 
The table shall be made with 19 mm thick BWR board and shall be finished with 1.0 mm thick laminate of approved make and shade and 9mm thick polished tteak wood beading.The table shall have three drawers ( L-2700+</c:v>
                  </c:pt>
                  <c:pt idx="10">
                    <c:v>DR.MANAGER/OFFICER/ASST. TABLE:1800*1800mm x750mm 
The table shall be made with 19 mm thick BWR board and shall be finished with 1.0 mm thick laminate of approved make and shade and 9mm thick polished tteak wood beading.The table shall have three drawers (</c:v>
                  </c:pt>
                  <c:pt idx="12">
                    <c:v>ASST. TABLE:13.00mm x750mm 
The table shall be made with 19 mm thick BWR board and shall be finished with 1.0 mm thick laminate of approved make and shade and 9mm thick polished tteak wood beading.The table shall have three drawers ( L-1300mm ,W-750mm ,  D</c:v>
                  </c:pt>
                  <c:pt idx="16">
                    <c:v>STORAGE CABINETS ( Depth 750mm).T
The storage cabinets shall be made with 19mm thick BWR board and shall be finished with 1.0 mm thick laminateof approved make on all exposed surface and 0.8 mm thick laminate on inner surface and 9 mm thick teak wood polis</c:v>
                  </c:pt>
                  <c:pt idx="18">
                    <c:v>Curvalinear Work stations: The work station  shall be made with 19 mm thick BWR board and shall be finished with 1.0 mm thick laminate of approved make and shade on top and 0.8 mm thick milky white colour at bottom surface. The work station shall be1500 x1</c:v>
                  </c:pt>
                  <c:pt idx="20">
                    <c:v>Linear Work stations: The work station  shall be made with 19 mm thick BWR board and shall be finished with 1.0 mm thick laminate of approved make and shade on top and 0.8 mm thick milky white colour at bottom surface. The work station shall be 1500 mm lon</c:v>
                  </c:pt>
                  <c:pt idx="22">
                    <c:v>LOW HEIGHT/FULL HEIGHT PARTITIONS:
Providing &amp; fixing low height partition with 9mm thick BWR ply fixed on 32mmx32mmx1.5 mm aluminium sectionplaced at 300mmcentre to centre horizently and vertically and finished with 1.0 mm thick laminatesof approved make </c:v>
                  </c:pt>
                  <c:pt idx="23">
                    <c:v>Providing &amp; fixing 12mm thick toughened glass 
door with patch fittings and 450 mm long D type 
handle in each shutter on both side.
Make Ozone/Dorma </c:v>
                  </c:pt>
                  <c:pt idx="25">
                    <c:v>Prioviding &amp; fixing 12mm thick  fixed toughened glass with patch fittings.  ( Make Ozone/Dorma only)</c:v>
                  </c:pt>
                  <c:pt idx="27">
                    <c:v>Providing &amp; applying  two or more coats of plastic emulsionpaint  on  walls.  </c:v>
                  </c:pt>
                  <c:pt idx="28">
                    <c:v>Providing &amp; applying Birla/JK wall putty on walls to give even surface.</c:v>
                  </c:pt>
                  <c:pt idx="30">
                    <c:v>NOTICE BOARD:
Providing &amp; fixing of notice board ( as per design)  of size 900mmx600mm x150mm. The sides shall be made of 19mm thick BWR board and finished with 1.0 mm thick laminateas per approved make and colour on all exposed surface. The back of notice</c:v>
                  </c:pt>
                  <c:pt idx="32">
                    <c:v>Supply and fixing of door closer.</c:v>
                  </c:pt>
                  <c:pt idx="33">
                    <c:v>Supply &amp; fixing of mortise  locks in doors.( Make Godrej only)</c:v>
                  </c:pt>
                  <c:pt idx="34">
                    <c:v> Providing and fixing 30 mm thick solid core flush door shutters for doors including ISI marked M.S. pressed butt hinges bright finished of required  size with necessary screws etc.  all complete  as per direction of Engineer-in-charge.</c:v>
                  </c:pt>
                  <c:pt idx="35">
                    <c:v>Providing &amp; fixing of stainless steel ( Mat finish)  fittings: 
Sliding door bolt : 250mmx12mm</c:v>
                  </c:pt>
                  <c:pt idx="36">
                    <c:v> Tower bolt :250mm</c:v>
                  </c:pt>
                  <c:pt idx="37">
                    <c:v>Handles 100mm</c:v>
                  </c:pt>
                  <c:pt idx="38">
                    <c:v>Conference room table: 7.800x1.80m ( 24 Persons Capacity) The table shall be made with 19 mm thick BWR board and shall be finished with 1.0 mm thick  laminate ans 9mm thick polished teak wood beading. The frame of the table shall be made with teak wood bea</c:v>
                  </c:pt>
                  <c:pt idx="39">
                    <c:v>Providing &amp; fixing Vertical roller blinds on windows.( Make: Vista only)</c:v>
                  </c:pt>
                </c:lvl>
                <c:lvl>
                  <c:pt idx="0">
                    <c:v>1</c:v>
                  </c:pt>
                  <c:pt idx="2">
                    <c:v>2</c:v>
                  </c:pt>
                  <c:pt idx="4">
                    <c:v>3</c:v>
                  </c:pt>
                  <c:pt idx="6">
                    <c:v>4</c:v>
                  </c:pt>
                  <c:pt idx="8">
                    <c:v>5</c:v>
                  </c:pt>
                  <c:pt idx="10">
                    <c:v>6</c:v>
                  </c:pt>
                  <c:pt idx="12">
                    <c:v>7</c:v>
                  </c:pt>
                  <c:pt idx="16">
                    <c:v>8</c:v>
                  </c:pt>
                  <c:pt idx="18">
                    <c:v>9</c:v>
                  </c:pt>
                  <c:pt idx="20">
                    <c:v>10</c:v>
                  </c:pt>
                  <c:pt idx="22">
                    <c:v>11</c:v>
                  </c:pt>
                  <c:pt idx="23">
                    <c:v>12</c:v>
                  </c:pt>
                  <c:pt idx="25">
                    <c:v>13</c:v>
                  </c:pt>
                  <c:pt idx="27">
                    <c:v>14</c:v>
                  </c:pt>
                  <c:pt idx="28">
                    <c:v>15</c:v>
                  </c:pt>
                  <c:pt idx="30">
                    <c:v>16</c:v>
                  </c:pt>
                  <c:pt idx="32">
                    <c:v>17</c:v>
                  </c:pt>
                  <c:pt idx="33">
                    <c:v>18</c:v>
                  </c:pt>
                  <c:pt idx="34">
                    <c:v>19</c:v>
                  </c:pt>
                  <c:pt idx="35">
                    <c:v>20</c:v>
                  </c:pt>
                  <c:pt idx="36">
                    <c:v>21</c:v>
                  </c:pt>
                  <c:pt idx="37">
                    <c:v>22</c:v>
                  </c:pt>
                  <c:pt idx="38">
                    <c:v>23</c:v>
                  </c:pt>
                  <c:pt idx="39">
                    <c:v>24</c:v>
                  </c:pt>
                </c:lvl>
              </c:multiLvlStrCache>
            </c:multiLvlStrRef>
          </c:cat>
          <c:val>
            <c:numRef>
              <c:f>'BOQ FURNISHING'!$D$10:$D$50</c:f>
              <c:numCache>
                <c:formatCode>0.00</c:formatCode>
                <c:ptCount val="41"/>
                <c:pt idx="0">
                  <c:v>312.18</c:v>
                </c:pt>
                <c:pt idx="2">
                  <c:v>90.44</c:v>
                </c:pt>
                <c:pt idx="4">
                  <c:v>416.71</c:v>
                </c:pt>
                <c:pt idx="6">
                  <c:v>3</c:v>
                </c:pt>
                <c:pt idx="8" formatCode="General">
                  <c:v>1</c:v>
                </c:pt>
                <c:pt idx="10">
                  <c:v>20</c:v>
                </c:pt>
                <c:pt idx="12">
                  <c:v>1</c:v>
                </c:pt>
                <c:pt idx="16">
                  <c:v>17.919999999999998</c:v>
                </c:pt>
                <c:pt idx="18">
                  <c:v>21.419999999999998</c:v>
                </c:pt>
                <c:pt idx="20">
                  <c:v>29.97</c:v>
                </c:pt>
                <c:pt idx="22">
                  <c:v>234.93999999999997</c:v>
                </c:pt>
                <c:pt idx="23">
                  <c:v>15.719999999999999</c:v>
                </c:pt>
                <c:pt idx="25">
                  <c:v>2.52</c:v>
                </c:pt>
                <c:pt idx="27">
                  <c:v>469.87999999999994</c:v>
                </c:pt>
                <c:pt idx="28">
                  <c:v>469.88</c:v>
                </c:pt>
                <c:pt idx="30" formatCode="General">
                  <c:v>1</c:v>
                </c:pt>
                <c:pt idx="32" formatCode="General">
                  <c:v>2</c:v>
                </c:pt>
                <c:pt idx="33" formatCode="General">
                  <c:v>2</c:v>
                </c:pt>
                <c:pt idx="34" formatCode="General">
                  <c:v>6</c:v>
                </c:pt>
                <c:pt idx="35" formatCode="General">
                  <c:v>2</c:v>
                </c:pt>
                <c:pt idx="36" formatCode="General">
                  <c:v>4</c:v>
                </c:pt>
                <c:pt idx="37" formatCode="General">
                  <c:v>4</c:v>
                </c:pt>
                <c:pt idx="38" formatCode="General">
                  <c:v>19.2</c:v>
                </c:pt>
                <c:pt idx="39" formatCode="General">
                  <c:v>80.25</c:v>
                </c:pt>
              </c:numCache>
            </c:numRef>
          </c:val>
          <c:extLst>
            <c:ext xmlns:c16="http://schemas.microsoft.com/office/drawing/2014/chart" uri="{C3380CC4-5D6E-409C-BE32-E72D297353CC}">
              <c16:uniqueId val="{00000001-C241-4FBC-854A-2BE7C25FAA40}"/>
            </c:ext>
          </c:extLst>
        </c:ser>
        <c:ser>
          <c:idx val="2"/>
          <c:order val="2"/>
          <c:invertIfNegative val="0"/>
          <c:cat>
            <c:multiLvlStrRef>
              <c:f>'BOQ FURNISHING'!$A$10:$B$50</c:f>
              <c:multiLvlStrCache>
                <c:ptCount val="40"/>
                <c:lvl>
                  <c:pt idx="0">
                    <c:v>MINERAL FIBRE CEILING:
Providing &amp; fixing of Armstrong/ AMF mineral fibre acoustic  false ceiling tiles of type dune premier 99% RH micro look gridof size 600mm x600mm x15mm with tegular edgeat all heights laid on Armstrong/AMF prelude XL hot diped galvano</c:v>
                  </c:pt>
                  <c:pt idx="2">
                    <c:v>GYPSUM FALSE CEILING:
Providing &amp; fixing at all heights false ceiling of 12.5 mm thick tapered edge Gypsum board confirming to IS;2905 including and providing of frame work made of special section( make: Gypsum India) power pressed from MS sheet and galvan</c:v>
                  </c:pt>
                  <c:pt idx="4">
                    <c:v>Wall Panneling:
Providing &amp; fixing wall panneling with 9 mm  thick BWR board fixed over 38mmx38mm x1.5 mm thick aluminium section and finished with 1.0 mm thick laminate pasted with necessary  adhesive.     </c:v>
                  </c:pt>
                  <c:pt idx="6">
                    <c:v>OFFICER TABLES:   2100mmx2050X900mm
The table shall be made with 19 mm thick BWR board and shall be finished with 1.0 mm thick laminate of approved make and shade and 9mm thick polished tteak wood beading.The table shall have three drawers ( L-2100+2050mm </c:v>
                  </c:pt>
                  <c:pt idx="8">
                    <c:v>REGIONAL MANAGER TABLE:2700+2500mm x900mm 
The table shall be made with 19 mm thick BWR board and shall be finished with 1.0 mm thick laminate of approved make and shade and 9mm thick polished tteak wood beading.The table shall have three drawers ( L-2700+</c:v>
                  </c:pt>
                  <c:pt idx="10">
                    <c:v>DR.MANAGER/OFFICER/ASST. TABLE:1800*1800mm x750mm 
The table shall be made with 19 mm thick BWR board and shall be finished with 1.0 mm thick laminate of approved make and shade and 9mm thick polished tteak wood beading.The table shall have three drawers (</c:v>
                  </c:pt>
                  <c:pt idx="12">
                    <c:v>ASST. TABLE:13.00mm x750mm 
The table shall be made with 19 mm thick BWR board and shall be finished with 1.0 mm thick laminate of approved make and shade and 9mm thick polished tteak wood beading.The table shall have three drawers ( L-1300mm ,W-750mm ,  D</c:v>
                  </c:pt>
                  <c:pt idx="16">
                    <c:v>STORAGE CABINETS ( Depth 750mm).T
The storage cabinets shall be made with 19mm thick BWR board and shall be finished with 1.0 mm thick laminateof approved make on all exposed surface and 0.8 mm thick laminate on inner surface and 9 mm thick teak wood polis</c:v>
                  </c:pt>
                  <c:pt idx="18">
                    <c:v>Curvalinear Work stations: The work station  shall be made with 19 mm thick BWR board and shall be finished with 1.0 mm thick laminate of approved make and shade on top and 0.8 mm thick milky white colour at bottom surface. The work station shall be1500 x1</c:v>
                  </c:pt>
                  <c:pt idx="20">
                    <c:v>Linear Work stations: The work station  shall be made with 19 mm thick BWR board and shall be finished with 1.0 mm thick laminate of approved make and shade on top and 0.8 mm thick milky white colour at bottom surface. The work station shall be 1500 mm lon</c:v>
                  </c:pt>
                  <c:pt idx="22">
                    <c:v>LOW HEIGHT/FULL HEIGHT PARTITIONS:
Providing &amp; fixing low height partition with 9mm thick BWR ply fixed on 32mmx32mmx1.5 mm aluminium sectionplaced at 300mmcentre to centre horizently and vertically and finished with 1.0 mm thick laminatesof approved make </c:v>
                  </c:pt>
                  <c:pt idx="23">
                    <c:v>Providing &amp; fixing 12mm thick toughened glass 
door with patch fittings and 450 mm long D type 
handle in each shutter on both side.
Make Ozone/Dorma </c:v>
                  </c:pt>
                  <c:pt idx="25">
                    <c:v>Prioviding &amp; fixing 12mm thick  fixed toughened glass with patch fittings.  ( Make Ozone/Dorma only)</c:v>
                  </c:pt>
                  <c:pt idx="27">
                    <c:v>Providing &amp; applying  two or more coats of plastic emulsionpaint  on  walls.  </c:v>
                  </c:pt>
                  <c:pt idx="28">
                    <c:v>Providing &amp; applying Birla/JK wall putty on walls to give even surface.</c:v>
                  </c:pt>
                  <c:pt idx="30">
                    <c:v>NOTICE BOARD:
Providing &amp; fixing of notice board ( as per design)  of size 900mmx600mm x150mm. The sides shall be made of 19mm thick BWR board and finished with 1.0 mm thick laminateas per approved make and colour on all exposed surface. The back of notice</c:v>
                  </c:pt>
                  <c:pt idx="32">
                    <c:v>Supply and fixing of door closer.</c:v>
                  </c:pt>
                  <c:pt idx="33">
                    <c:v>Supply &amp; fixing of mortise  locks in doors.( Make Godrej only)</c:v>
                  </c:pt>
                  <c:pt idx="34">
                    <c:v> Providing and fixing 30 mm thick solid core flush door shutters for doors including ISI marked M.S. pressed butt hinges bright finished of required  size with necessary screws etc.  all complete  as per direction of Engineer-in-charge.</c:v>
                  </c:pt>
                  <c:pt idx="35">
                    <c:v>Providing &amp; fixing of stainless steel ( Mat finish)  fittings: 
Sliding door bolt : 250mmx12mm</c:v>
                  </c:pt>
                  <c:pt idx="36">
                    <c:v> Tower bolt :250mm</c:v>
                  </c:pt>
                  <c:pt idx="37">
                    <c:v>Handles 100mm</c:v>
                  </c:pt>
                  <c:pt idx="38">
                    <c:v>Conference room table: 7.800x1.80m ( 24 Persons Capacity) The table shall be made with 19 mm thick BWR board and shall be finished with 1.0 mm thick  laminate ans 9mm thick polished teak wood beading. The frame of the table shall be made with teak wood bea</c:v>
                  </c:pt>
                  <c:pt idx="39">
                    <c:v>Providing &amp; fixing Vertical roller blinds on windows.( Make: Vista only)</c:v>
                  </c:pt>
                </c:lvl>
                <c:lvl>
                  <c:pt idx="0">
                    <c:v>1</c:v>
                  </c:pt>
                  <c:pt idx="2">
                    <c:v>2</c:v>
                  </c:pt>
                  <c:pt idx="4">
                    <c:v>3</c:v>
                  </c:pt>
                  <c:pt idx="6">
                    <c:v>4</c:v>
                  </c:pt>
                  <c:pt idx="8">
                    <c:v>5</c:v>
                  </c:pt>
                  <c:pt idx="10">
                    <c:v>6</c:v>
                  </c:pt>
                  <c:pt idx="12">
                    <c:v>7</c:v>
                  </c:pt>
                  <c:pt idx="16">
                    <c:v>8</c:v>
                  </c:pt>
                  <c:pt idx="18">
                    <c:v>9</c:v>
                  </c:pt>
                  <c:pt idx="20">
                    <c:v>10</c:v>
                  </c:pt>
                  <c:pt idx="22">
                    <c:v>11</c:v>
                  </c:pt>
                  <c:pt idx="23">
                    <c:v>12</c:v>
                  </c:pt>
                  <c:pt idx="25">
                    <c:v>13</c:v>
                  </c:pt>
                  <c:pt idx="27">
                    <c:v>14</c:v>
                  </c:pt>
                  <c:pt idx="28">
                    <c:v>15</c:v>
                  </c:pt>
                  <c:pt idx="30">
                    <c:v>16</c:v>
                  </c:pt>
                  <c:pt idx="32">
                    <c:v>17</c:v>
                  </c:pt>
                  <c:pt idx="33">
                    <c:v>18</c:v>
                  </c:pt>
                  <c:pt idx="34">
                    <c:v>19</c:v>
                  </c:pt>
                  <c:pt idx="35">
                    <c:v>20</c:v>
                  </c:pt>
                  <c:pt idx="36">
                    <c:v>21</c:v>
                  </c:pt>
                  <c:pt idx="37">
                    <c:v>22</c:v>
                  </c:pt>
                  <c:pt idx="38">
                    <c:v>23</c:v>
                  </c:pt>
                  <c:pt idx="39">
                    <c:v>24</c:v>
                  </c:pt>
                </c:lvl>
              </c:multiLvlStrCache>
            </c:multiLvlStrRef>
          </c:cat>
          <c:val>
            <c:numRef>
              <c:f>'BOQ FURNISHING'!$E$10:$E$50</c:f>
              <c:numCache>
                <c:formatCode>General</c:formatCode>
                <c:ptCount val="41"/>
                <c:pt idx="0">
                  <c:v>1650</c:v>
                </c:pt>
                <c:pt idx="2">
                  <c:v>1250</c:v>
                </c:pt>
                <c:pt idx="4">
                  <c:v>2265</c:v>
                </c:pt>
                <c:pt idx="6">
                  <c:v>22500</c:v>
                </c:pt>
                <c:pt idx="8">
                  <c:v>28500</c:v>
                </c:pt>
                <c:pt idx="10">
                  <c:v>12500</c:v>
                </c:pt>
                <c:pt idx="12">
                  <c:v>125000</c:v>
                </c:pt>
                <c:pt idx="16">
                  <c:v>5500</c:v>
                </c:pt>
                <c:pt idx="18">
                  <c:v>4200</c:v>
                </c:pt>
                <c:pt idx="20">
                  <c:v>7000</c:v>
                </c:pt>
                <c:pt idx="22">
                  <c:v>3200</c:v>
                </c:pt>
                <c:pt idx="23">
                  <c:v>8500</c:v>
                </c:pt>
                <c:pt idx="25">
                  <c:v>7950</c:v>
                </c:pt>
                <c:pt idx="27">
                  <c:v>120</c:v>
                </c:pt>
                <c:pt idx="28">
                  <c:v>70</c:v>
                </c:pt>
                <c:pt idx="30">
                  <c:v>2500</c:v>
                </c:pt>
                <c:pt idx="32">
                  <c:v>1000</c:v>
                </c:pt>
                <c:pt idx="33">
                  <c:v>500</c:v>
                </c:pt>
                <c:pt idx="34">
                  <c:v>3000</c:v>
                </c:pt>
                <c:pt idx="35">
                  <c:v>100</c:v>
                </c:pt>
                <c:pt idx="36">
                  <c:v>100</c:v>
                </c:pt>
                <c:pt idx="37">
                  <c:v>80</c:v>
                </c:pt>
                <c:pt idx="38">
                  <c:v>8500</c:v>
                </c:pt>
                <c:pt idx="39">
                  <c:v>2850</c:v>
                </c:pt>
              </c:numCache>
            </c:numRef>
          </c:val>
          <c:extLst>
            <c:ext xmlns:c16="http://schemas.microsoft.com/office/drawing/2014/chart" uri="{C3380CC4-5D6E-409C-BE32-E72D297353CC}">
              <c16:uniqueId val="{00000002-C241-4FBC-854A-2BE7C25FAA40}"/>
            </c:ext>
          </c:extLst>
        </c:ser>
        <c:ser>
          <c:idx val="3"/>
          <c:order val="3"/>
          <c:invertIfNegative val="0"/>
          <c:cat>
            <c:multiLvlStrRef>
              <c:f>'BOQ FURNISHING'!$A$10:$B$50</c:f>
              <c:multiLvlStrCache>
                <c:ptCount val="40"/>
                <c:lvl>
                  <c:pt idx="0">
                    <c:v>MINERAL FIBRE CEILING:
Providing &amp; fixing of Armstrong/ AMF mineral fibre acoustic  false ceiling tiles of type dune premier 99% RH micro look gridof size 600mm x600mm x15mm with tegular edgeat all heights laid on Armstrong/AMF prelude XL hot diped galvano</c:v>
                  </c:pt>
                  <c:pt idx="2">
                    <c:v>GYPSUM FALSE CEILING:
Providing &amp; fixing at all heights false ceiling of 12.5 mm thick tapered edge Gypsum board confirming to IS;2905 including and providing of frame work made of special section( make: Gypsum India) power pressed from MS sheet and galvan</c:v>
                  </c:pt>
                  <c:pt idx="4">
                    <c:v>Wall Panneling:
Providing &amp; fixing wall panneling with 9 mm  thick BWR board fixed over 38mmx38mm x1.5 mm thick aluminium section and finished with 1.0 mm thick laminate pasted with necessary  adhesive.     </c:v>
                  </c:pt>
                  <c:pt idx="6">
                    <c:v>OFFICER TABLES:   2100mmx2050X900mm
The table shall be made with 19 mm thick BWR board and shall be finished with 1.0 mm thick laminate of approved make and shade and 9mm thick polished tteak wood beading.The table shall have three drawers ( L-2100+2050mm </c:v>
                  </c:pt>
                  <c:pt idx="8">
                    <c:v>REGIONAL MANAGER TABLE:2700+2500mm x900mm 
The table shall be made with 19 mm thick BWR board and shall be finished with 1.0 mm thick laminate of approved make and shade and 9mm thick polished tteak wood beading.The table shall have three drawers ( L-2700+</c:v>
                  </c:pt>
                  <c:pt idx="10">
                    <c:v>DR.MANAGER/OFFICER/ASST. TABLE:1800*1800mm x750mm 
The table shall be made with 19 mm thick BWR board and shall be finished with 1.0 mm thick laminate of approved make and shade and 9mm thick polished tteak wood beading.The table shall have three drawers (</c:v>
                  </c:pt>
                  <c:pt idx="12">
                    <c:v>ASST. TABLE:13.00mm x750mm 
The table shall be made with 19 mm thick BWR board and shall be finished with 1.0 mm thick laminate of approved make and shade and 9mm thick polished tteak wood beading.The table shall have three drawers ( L-1300mm ,W-750mm ,  D</c:v>
                  </c:pt>
                  <c:pt idx="16">
                    <c:v>STORAGE CABINETS ( Depth 750mm).T
The storage cabinets shall be made with 19mm thick BWR board and shall be finished with 1.0 mm thick laminateof approved make on all exposed surface and 0.8 mm thick laminate on inner surface and 9 mm thick teak wood polis</c:v>
                  </c:pt>
                  <c:pt idx="18">
                    <c:v>Curvalinear Work stations: The work station  shall be made with 19 mm thick BWR board and shall be finished with 1.0 mm thick laminate of approved make and shade on top and 0.8 mm thick milky white colour at bottom surface. The work station shall be1500 x1</c:v>
                  </c:pt>
                  <c:pt idx="20">
                    <c:v>Linear Work stations: The work station  shall be made with 19 mm thick BWR board and shall be finished with 1.0 mm thick laminate of approved make and shade on top and 0.8 mm thick milky white colour at bottom surface. The work station shall be 1500 mm lon</c:v>
                  </c:pt>
                  <c:pt idx="22">
                    <c:v>LOW HEIGHT/FULL HEIGHT PARTITIONS:
Providing &amp; fixing low height partition with 9mm thick BWR ply fixed on 32mmx32mmx1.5 mm aluminium sectionplaced at 300mmcentre to centre horizently and vertically and finished with 1.0 mm thick laminatesof approved make </c:v>
                  </c:pt>
                  <c:pt idx="23">
                    <c:v>Providing &amp; fixing 12mm thick toughened glass 
door with patch fittings and 450 mm long D type 
handle in each shutter on both side.
Make Ozone/Dorma </c:v>
                  </c:pt>
                  <c:pt idx="25">
                    <c:v>Prioviding &amp; fixing 12mm thick  fixed toughened glass with patch fittings.  ( Make Ozone/Dorma only)</c:v>
                  </c:pt>
                  <c:pt idx="27">
                    <c:v>Providing &amp; applying  two or more coats of plastic emulsionpaint  on  walls.  </c:v>
                  </c:pt>
                  <c:pt idx="28">
                    <c:v>Providing &amp; applying Birla/JK wall putty on walls to give even surface.</c:v>
                  </c:pt>
                  <c:pt idx="30">
                    <c:v>NOTICE BOARD:
Providing &amp; fixing of notice board ( as per design)  of size 900mmx600mm x150mm. The sides shall be made of 19mm thick BWR board and finished with 1.0 mm thick laminateas per approved make and colour on all exposed surface. The back of notice</c:v>
                  </c:pt>
                  <c:pt idx="32">
                    <c:v>Supply and fixing of door closer.</c:v>
                  </c:pt>
                  <c:pt idx="33">
                    <c:v>Supply &amp; fixing of mortise  locks in doors.( Make Godrej only)</c:v>
                  </c:pt>
                  <c:pt idx="34">
                    <c:v> Providing and fixing 30 mm thick solid core flush door shutters for doors including ISI marked M.S. pressed butt hinges bright finished of required  size with necessary screws etc.  all complete  as per direction of Engineer-in-charge.</c:v>
                  </c:pt>
                  <c:pt idx="35">
                    <c:v>Providing &amp; fixing of stainless steel ( Mat finish)  fittings: 
Sliding door bolt : 250mmx12mm</c:v>
                  </c:pt>
                  <c:pt idx="36">
                    <c:v> Tower bolt :250mm</c:v>
                  </c:pt>
                  <c:pt idx="37">
                    <c:v>Handles 100mm</c:v>
                  </c:pt>
                  <c:pt idx="38">
                    <c:v>Conference room table: 7.800x1.80m ( 24 Persons Capacity) The table shall be made with 19 mm thick BWR board and shall be finished with 1.0 mm thick  laminate ans 9mm thick polished teak wood beading. The frame of the table shall be made with teak wood bea</c:v>
                  </c:pt>
                  <c:pt idx="39">
                    <c:v>Providing &amp; fixing Vertical roller blinds on windows.( Make: Vista only)</c:v>
                  </c:pt>
                </c:lvl>
                <c:lvl>
                  <c:pt idx="0">
                    <c:v>1</c:v>
                  </c:pt>
                  <c:pt idx="2">
                    <c:v>2</c:v>
                  </c:pt>
                  <c:pt idx="4">
                    <c:v>3</c:v>
                  </c:pt>
                  <c:pt idx="6">
                    <c:v>4</c:v>
                  </c:pt>
                  <c:pt idx="8">
                    <c:v>5</c:v>
                  </c:pt>
                  <c:pt idx="10">
                    <c:v>6</c:v>
                  </c:pt>
                  <c:pt idx="12">
                    <c:v>7</c:v>
                  </c:pt>
                  <c:pt idx="16">
                    <c:v>8</c:v>
                  </c:pt>
                  <c:pt idx="18">
                    <c:v>9</c:v>
                  </c:pt>
                  <c:pt idx="20">
                    <c:v>10</c:v>
                  </c:pt>
                  <c:pt idx="22">
                    <c:v>11</c:v>
                  </c:pt>
                  <c:pt idx="23">
                    <c:v>12</c:v>
                  </c:pt>
                  <c:pt idx="25">
                    <c:v>13</c:v>
                  </c:pt>
                  <c:pt idx="27">
                    <c:v>14</c:v>
                  </c:pt>
                  <c:pt idx="28">
                    <c:v>15</c:v>
                  </c:pt>
                  <c:pt idx="30">
                    <c:v>16</c:v>
                  </c:pt>
                  <c:pt idx="32">
                    <c:v>17</c:v>
                  </c:pt>
                  <c:pt idx="33">
                    <c:v>18</c:v>
                  </c:pt>
                  <c:pt idx="34">
                    <c:v>19</c:v>
                  </c:pt>
                  <c:pt idx="35">
                    <c:v>20</c:v>
                  </c:pt>
                  <c:pt idx="36">
                    <c:v>21</c:v>
                  </c:pt>
                  <c:pt idx="37">
                    <c:v>22</c:v>
                  </c:pt>
                  <c:pt idx="38">
                    <c:v>23</c:v>
                  </c:pt>
                  <c:pt idx="39">
                    <c:v>24</c:v>
                  </c:pt>
                </c:lvl>
              </c:multiLvlStrCache>
            </c:multiLvlStrRef>
          </c:cat>
          <c:val>
            <c:numRef>
              <c:f>'BOQ FURNISHING'!$F$10:$F$50</c:f>
              <c:numCache>
                <c:formatCode>General</c:formatCode>
                <c:ptCount val="41"/>
                <c:pt idx="0">
                  <c:v>515097</c:v>
                </c:pt>
                <c:pt idx="2">
                  <c:v>113050</c:v>
                </c:pt>
                <c:pt idx="4">
                  <c:v>943848.14999999991</c:v>
                </c:pt>
                <c:pt idx="6">
                  <c:v>67500</c:v>
                </c:pt>
                <c:pt idx="8">
                  <c:v>28500</c:v>
                </c:pt>
                <c:pt idx="10">
                  <c:v>250000</c:v>
                </c:pt>
                <c:pt idx="12">
                  <c:v>125000</c:v>
                </c:pt>
                <c:pt idx="16">
                  <c:v>98559.999999999985</c:v>
                </c:pt>
                <c:pt idx="18">
                  <c:v>89963.999999999985</c:v>
                </c:pt>
                <c:pt idx="20">
                  <c:v>209790</c:v>
                </c:pt>
                <c:pt idx="22">
                  <c:v>751807.99999999988</c:v>
                </c:pt>
                <c:pt idx="23">
                  <c:v>133620</c:v>
                </c:pt>
                <c:pt idx="25">
                  <c:v>20034</c:v>
                </c:pt>
                <c:pt idx="27">
                  <c:v>56385.599999999991</c:v>
                </c:pt>
                <c:pt idx="28">
                  <c:v>32891.599999999999</c:v>
                </c:pt>
                <c:pt idx="30">
                  <c:v>2500</c:v>
                </c:pt>
                <c:pt idx="32">
                  <c:v>2000</c:v>
                </c:pt>
                <c:pt idx="33">
                  <c:v>1000</c:v>
                </c:pt>
                <c:pt idx="34">
                  <c:v>18000</c:v>
                </c:pt>
                <c:pt idx="35">
                  <c:v>200</c:v>
                </c:pt>
                <c:pt idx="36">
                  <c:v>400</c:v>
                </c:pt>
                <c:pt idx="37">
                  <c:v>320</c:v>
                </c:pt>
                <c:pt idx="38">
                  <c:v>163200</c:v>
                </c:pt>
                <c:pt idx="39">
                  <c:v>228712.5</c:v>
                </c:pt>
              </c:numCache>
            </c:numRef>
          </c:val>
          <c:extLst>
            <c:ext xmlns:c16="http://schemas.microsoft.com/office/drawing/2014/chart" uri="{C3380CC4-5D6E-409C-BE32-E72D297353CC}">
              <c16:uniqueId val="{00000003-C241-4FBC-854A-2BE7C25FAA40}"/>
            </c:ext>
          </c:extLst>
        </c:ser>
        <c:dLbls>
          <c:showLegendKey val="0"/>
          <c:showVal val="0"/>
          <c:showCatName val="0"/>
          <c:showSerName val="0"/>
          <c:showPercent val="0"/>
          <c:showBubbleSize val="0"/>
        </c:dLbls>
        <c:gapWidth val="150"/>
        <c:axId val="167142144"/>
        <c:axId val="167143680"/>
      </c:barChart>
      <c:catAx>
        <c:axId val="167142144"/>
        <c:scaling>
          <c:orientation val="minMax"/>
        </c:scaling>
        <c:delete val="0"/>
        <c:axPos val="b"/>
        <c:numFmt formatCode="General" sourceLinked="0"/>
        <c:majorTickMark val="out"/>
        <c:minorTickMark val="none"/>
        <c:tickLblPos val="nextTo"/>
        <c:crossAx val="167143680"/>
        <c:crosses val="autoZero"/>
        <c:auto val="1"/>
        <c:lblAlgn val="ctr"/>
        <c:lblOffset val="100"/>
        <c:noMultiLvlLbl val="0"/>
      </c:catAx>
      <c:valAx>
        <c:axId val="167143680"/>
        <c:scaling>
          <c:orientation val="minMax"/>
        </c:scaling>
        <c:delete val="0"/>
        <c:axPos val="l"/>
        <c:majorGridlines/>
        <c:numFmt formatCode="General" sourceLinked="1"/>
        <c:majorTickMark val="out"/>
        <c:minorTickMark val="none"/>
        <c:tickLblPos val="nextTo"/>
        <c:crossAx val="167142144"/>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zoomScale="83"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182</xdr:colOff>
      <xdr:row>28</xdr:row>
      <xdr:rowOff>55337</xdr:rowOff>
    </xdr:from>
    <xdr:to>
      <xdr:col>1</xdr:col>
      <xdr:colOff>1883229</xdr:colOff>
      <xdr:row>33</xdr:row>
      <xdr:rowOff>26756</xdr:rowOff>
    </xdr:to>
    <xdr:pic>
      <xdr:nvPicPr>
        <xdr:cNvPr id="2" name="Picture 1" descr="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5164455"/>
          <a:ext cx="2355215" cy="847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279038" cy="6057418"/>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wd_%20SBI/ESTIMATE%20FOR%20STRONG%20ROO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 val="INVOIC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BOQ STRONG ROOM"/>
      <sheetName val="DET. STRONG ROOM"/>
      <sheetName val="ELE-STRONG"/>
      <sheetName val="BOQ EL. STRONG HOLD"/>
      <sheetName val="SOP STRONG HOLD"/>
    </sheetNames>
    <sheetDataSet>
      <sheetData sheetId="0" refreshError="1"/>
      <sheetData sheetId="1">
        <row r="27">
          <cell r="H27">
            <v>3413434.69</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view="pageBreakPreview" topLeftCell="A5" zoomScale="115" workbookViewId="0">
      <selection activeCell="B24" sqref="B24"/>
    </sheetView>
  </sheetViews>
  <sheetFormatPr defaultColWidth="9.140625" defaultRowHeight="12.75"/>
  <cols>
    <col min="1" max="1" width="6.85546875" style="176" customWidth="1"/>
    <col min="2" max="2" width="40.5703125" style="177" customWidth="1"/>
    <col min="3" max="3" width="6.7109375" style="178" hidden="1" customWidth="1"/>
    <col min="4" max="4" width="8" style="179" customWidth="1"/>
    <col min="5" max="5" width="20.42578125" style="178" customWidth="1"/>
    <col min="6" max="6" width="9.140625" style="180"/>
    <col min="7" max="7" width="11.28515625" style="180"/>
    <col min="8" max="10" width="9.140625" style="180"/>
    <col min="11" max="11" width="9.7109375" style="180"/>
    <col min="12" max="16384" width="9.140625" style="180"/>
  </cols>
  <sheetData>
    <row r="1" spans="1:11" ht="25.5" hidden="1" customHeight="1">
      <c r="A1" s="256"/>
      <c r="B1" s="256"/>
      <c r="C1" s="256"/>
      <c r="D1" s="256"/>
      <c r="E1" s="256"/>
    </row>
    <row r="2" spans="1:11" s="175" customFormat="1" ht="19.149999999999999" customHeight="1">
      <c r="A2" s="257" t="str">
        <f>'DET. FURNISHING'!A1</f>
        <v>DETAILED ESTIMATE FOR PROPOSED CONSTRUCTION / INTERIOR LAYOUT OF</v>
      </c>
      <c r="B2" s="257"/>
      <c r="C2" s="257"/>
      <c r="D2" s="257"/>
      <c r="E2" s="257"/>
    </row>
    <row r="3" spans="1:11" ht="15" customHeight="1">
      <c r="A3" s="257" t="str">
        <f>'DET. FURNISHING'!A2</f>
        <v>RBO OFFICE SBI AT RAAM RAAM BANK CHAURAHA</v>
      </c>
      <c r="B3" s="257"/>
      <c r="C3" s="257"/>
      <c r="D3" s="257"/>
      <c r="E3" s="257"/>
    </row>
    <row r="4" spans="1:11" ht="15" customHeight="1">
      <c r="A4" s="257" t="str">
        <f>'DET. FURNISHING'!A3</f>
        <v xml:space="preserve"> DISTRICT:- LUCKNOW (U.P.)</v>
      </c>
      <c r="B4" s="257"/>
      <c r="C4" s="257"/>
      <c r="D4" s="257"/>
      <c r="E4" s="257"/>
    </row>
    <row r="5" spans="1:11" ht="15" customHeight="1">
      <c r="A5" s="257"/>
      <c r="B5" s="257"/>
      <c r="C5" s="257"/>
      <c r="D5" s="257"/>
      <c r="E5" s="257"/>
    </row>
    <row r="6" spans="1:11" ht="15" customHeight="1">
      <c r="A6" s="258" t="s">
        <v>0</v>
      </c>
      <c r="B6" s="258"/>
      <c r="C6" s="258"/>
      <c r="D6" s="258"/>
      <c r="E6" s="258"/>
    </row>
    <row r="7" spans="1:11" ht="23.25" customHeight="1">
      <c r="A7" s="181"/>
      <c r="B7" s="182"/>
      <c r="C7" s="259"/>
      <c r="D7" s="259"/>
      <c r="E7" s="183"/>
    </row>
    <row r="8" spans="1:11" ht="21.75" customHeight="1">
      <c r="A8" s="184" t="s">
        <v>1</v>
      </c>
      <c r="B8" s="184" t="s">
        <v>2</v>
      </c>
      <c r="C8" s="260"/>
      <c r="D8" s="260"/>
      <c r="E8" s="184" t="s">
        <v>3</v>
      </c>
    </row>
    <row r="9" spans="1:11" ht="11.25" customHeight="1">
      <c r="A9" s="184"/>
      <c r="B9" s="184"/>
      <c r="C9" s="185"/>
      <c r="D9" s="185"/>
      <c r="E9" s="184"/>
      <c r="G9" s="186"/>
    </row>
    <row r="10" spans="1:11">
      <c r="A10" s="187">
        <v>1</v>
      </c>
      <c r="B10" s="188" t="s">
        <v>4</v>
      </c>
      <c r="C10" s="261" t="s">
        <v>5</v>
      </c>
      <c r="D10" s="261"/>
      <c r="E10" s="189">
        <f>'BOQ FURNISHING'!F51+'BOQ DW'!H19</f>
        <v>4606001.7300000004</v>
      </c>
      <c r="F10" s="186">
        <f t="shared" ref="F10:F20" si="0">E10/100000</f>
        <v>46.060017300000005</v>
      </c>
    </row>
    <row r="11" spans="1:11">
      <c r="A11" s="190"/>
      <c r="B11" s="191"/>
      <c r="C11" s="261"/>
      <c r="D11" s="261"/>
      <c r="E11" s="189"/>
      <c r="F11" s="186"/>
      <c r="K11" s="180">
        <v>510</v>
      </c>
    </row>
    <row r="12" spans="1:11" ht="38.25">
      <c r="A12" s="190">
        <f>+A10+1</f>
        <v>2</v>
      </c>
      <c r="B12" s="191" t="s">
        <v>851</v>
      </c>
      <c r="C12" s="182"/>
      <c r="D12" s="182" t="s">
        <v>6</v>
      </c>
      <c r="E12" s="189" t="e">
        <f>#REF!</f>
        <v>#REF!</v>
      </c>
      <c r="F12" s="186" t="e">
        <f t="shared" si="0"/>
        <v>#REF!</v>
      </c>
      <c r="K12" s="180">
        <f>K11*10.764</f>
        <v>5489.6399999999994</v>
      </c>
    </row>
    <row r="13" spans="1:11">
      <c r="A13" s="190"/>
      <c r="B13" s="191"/>
      <c r="C13" s="182"/>
      <c r="D13" s="182"/>
      <c r="E13" s="189"/>
      <c r="F13" s="186"/>
      <c r="K13" s="180">
        <f>K12/150</f>
        <v>36.597599999999993</v>
      </c>
    </row>
    <row r="14" spans="1:11">
      <c r="A14" s="187">
        <f>+A12+1</f>
        <v>3</v>
      </c>
      <c r="B14" s="188" t="s">
        <v>852</v>
      </c>
      <c r="C14" s="262" t="s">
        <v>7</v>
      </c>
      <c r="D14" s="262"/>
      <c r="E14" s="189">
        <f>'ELE2'!F21</f>
        <v>0</v>
      </c>
      <c r="F14" s="186">
        <f t="shared" si="0"/>
        <v>0</v>
      </c>
    </row>
    <row r="15" spans="1:11">
      <c r="A15" s="187"/>
      <c r="B15" s="188"/>
      <c r="C15" s="261"/>
      <c r="D15" s="261"/>
      <c r="E15" s="189"/>
      <c r="F15" s="186"/>
    </row>
    <row r="16" spans="1:11">
      <c r="A16" s="187">
        <f>+A14+1</f>
        <v>4</v>
      </c>
      <c r="B16" s="188" t="s">
        <v>853</v>
      </c>
      <c r="C16" s="261" t="s">
        <v>9</v>
      </c>
      <c r="D16" s="261"/>
      <c r="E16" s="189" t="e">
        <f>SUM(E10:E15)</f>
        <v>#REF!</v>
      </c>
      <c r="F16" s="186" t="e">
        <f t="shared" si="0"/>
        <v>#REF!</v>
      </c>
    </row>
    <row r="17" spans="1:8" ht="12.75" customHeight="1">
      <c r="A17" s="190"/>
      <c r="B17" s="191"/>
      <c r="C17" s="262"/>
      <c r="D17" s="262"/>
      <c r="E17" s="189"/>
      <c r="F17" s="186"/>
    </row>
    <row r="18" spans="1:8">
      <c r="A18" s="190">
        <f>+A16+1</f>
        <v>5</v>
      </c>
      <c r="B18" s="191" t="s">
        <v>10</v>
      </c>
      <c r="C18" s="262" t="s">
        <v>11</v>
      </c>
      <c r="D18" s="262"/>
      <c r="E18" s="189" t="e">
        <f>E16*10%</f>
        <v>#REF!</v>
      </c>
      <c r="F18" s="186" t="e">
        <f t="shared" si="0"/>
        <v>#REF!</v>
      </c>
    </row>
    <row r="19" spans="1:8" ht="15" customHeight="1">
      <c r="A19" s="190"/>
      <c r="B19" s="191"/>
      <c r="C19" s="262"/>
      <c r="D19" s="262"/>
      <c r="E19" s="183"/>
      <c r="F19" s="186"/>
      <c r="H19" s="180" t="e">
        <f>ROUND(E20/100000,2)</f>
        <v>#REF!</v>
      </c>
    </row>
    <row r="20" spans="1:8" ht="14.25" customHeight="1">
      <c r="A20" s="190">
        <f>+A18+1</f>
        <v>6</v>
      </c>
      <c r="B20" s="192" t="s">
        <v>12</v>
      </c>
      <c r="C20" s="263" t="s">
        <v>13</v>
      </c>
      <c r="D20" s="263"/>
      <c r="E20" s="193" t="e">
        <f>E16+E18</f>
        <v>#REF!</v>
      </c>
      <c r="F20" s="186" t="e">
        <f t="shared" si="0"/>
        <v>#REF!</v>
      </c>
    </row>
    <row r="21" spans="1:8" ht="17.25" customHeight="1">
      <c r="A21" s="190"/>
      <c r="B21" s="194"/>
      <c r="C21" s="264"/>
      <c r="D21" s="264"/>
      <c r="E21" s="195"/>
      <c r="F21" s="186"/>
    </row>
    <row r="22" spans="1:8" ht="13.5" customHeight="1">
      <c r="A22" s="196" t="s">
        <v>14</v>
      </c>
      <c r="B22" s="192" t="s">
        <v>15</v>
      </c>
      <c r="C22" s="195"/>
      <c r="D22" s="197"/>
      <c r="E22" s="195"/>
    </row>
    <row r="23" spans="1:8" ht="14.25" customHeight="1">
      <c r="A23" s="190"/>
      <c r="B23" s="194"/>
      <c r="C23" s="195"/>
      <c r="D23" s="197"/>
      <c r="E23" s="195"/>
    </row>
    <row r="24" spans="1:8" ht="14.25" customHeight="1">
      <c r="A24" s="190"/>
      <c r="B24" s="194"/>
      <c r="C24" s="195"/>
      <c r="D24" s="197"/>
      <c r="E24" s="195"/>
    </row>
    <row r="25" spans="1:8">
      <c r="A25" s="190"/>
      <c r="B25" s="194"/>
      <c r="C25" s="195"/>
      <c r="D25" s="197"/>
      <c r="E25" s="195"/>
    </row>
    <row r="26" spans="1:8">
      <c r="A26" s="190"/>
      <c r="B26" s="194"/>
      <c r="C26" s="195"/>
      <c r="D26" s="197"/>
      <c r="E26" s="195"/>
    </row>
    <row r="27" spans="1:8">
      <c r="A27" s="190"/>
      <c r="B27" s="194"/>
      <c r="C27" s="195"/>
      <c r="D27" s="197"/>
      <c r="E27" s="195"/>
    </row>
    <row r="28" spans="1:8">
      <c r="A28" s="190"/>
      <c r="B28" s="194"/>
      <c r="C28" s="195"/>
      <c r="D28" s="197"/>
      <c r="E28" s="195"/>
    </row>
    <row r="29" spans="1:8">
      <c r="A29" s="265"/>
      <c r="B29" s="265"/>
      <c r="C29" s="265"/>
      <c r="D29" s="265"/>
      <c r="E29" s="265"/>
    </row>
    <row r="30" spans="1:8">
      <c r="A30" s="265"/>
      <c r="B30" s="265"/>
      <c r="C30" s="265"/>
      <c r="D30" s="265"/>
      <c r="E30" s="265"/>
    </row>
    <row r="31" spans="1:8">
      <c r="A31" s="265"/>
      <c r="B31" s="265"/>
      <c r="C31" s="265"/>
      <c r="D31" s="265"/>
      <c r="E31" s="265"/>
    </row>
    <row r="32" spans="1:8">
      <c r="A32" s="265"/>
      <c r="B32" s="265"/>
      <c r="C32" s="265"/>
      <c r="D32" s="265"/>
      <c r="E32" s="265"/>
    </row>
    <row r="33" spans="1:5">
      <c r="A33" s="265"/>
      <c r="B33" s="265"/>
      <c r="C33" s="265"/>
      <c r="D33" s="265"/>
      <c r="E33" s="265"/>
    </row>
    <row r="34" spans="1:5">
      <c r="A34" s="265"/>
      <c r="B34" s="265"/>
      <c r="C34" s="265"/>
      <c r="D34" s="265"/>
      <c r="E34" s="265"/>
    </row>
    <row r="35" spans="1:5">
      <c r="A35" s="265"/>
      <c r="B35" s="265"/>
      <c r="C35" s="265"/>
      <c r="D35" s="265"/>
      <c r="E35" s="265"/>
    </row>
    <row r="36" spans="1:5">
      <c r="A36" s="265"/>
      <c r="B36" s="265"/>
      <c r="C36" s="265"/>
      <c r="D36" s="265"/>
      <c r="E36" s="265"/>
    </row>
    <row r="37" spans="1:5">
      <c r="A37" s="265"/>
      <c r="B37" s="265"/>
      <c r="C37" s="265"/>
      <c r="D37" s="265"/>
      <c r="E37" s="265"/>
    </row>
    <row r="38" spans="1:5">
      <c r="A38" s="265"/>
      <c r="B38" s="265"/>
      <c r="C38" s="265"/>
      <c r="D38" s="265"/>
      <c r="E38" s="265"/>
    </row>
    <row r="39" spans="1:5">
      <c r="A39" s="265"/>
      <c r="B39" s="265"/>
      <c r="C39" s="265"/>
      <c r="D39" s="265"/>
      <c r="E39" s="265"/>
    </row>
  </sheetData>
  <mergeCells count="19">
    <mergeCell ref="C19:D19"/>
    <mergeCell ref="C20:D20"/>
    <mergeCell ref="C21:D21"/>
    <mergeCell ref="A29:E39"/>
    <mergeCell ref="C14:D14"/>
    <mergeCell ref="C15:D15"/>
    <mergeCell ref="C16:D16"/>
    <mergeCell ref="C17:D17"/>
    <mergeCell ref="C18:D18"/>
    <mergeCell ref="A6:E6"/>
    <mergeCell ref="C7:D7"/>
    <mergeCell ref="C8:D8"/>
    <mergeCell ref="C10:D10"/>
    <mergeCell ref="C11:D11"/>
    <mergeCell ref="A1:E1"/>
    <mergeCell ref="A2:E2"/>
    <mergeCell ref="A3:E3"/>
    <mergeCell ref="A4:E4"/>
    <mergeCell ref="A5:E5"/>
  </mergeCells>
  <pageMargins left="0.75" right="0.75" top="1" bottom="1" header="0.5" footer="0.5"/>
  <pageSetup paperSize="9" scale="113"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9"/>
  <sheetViews>
    <sheetView view="pageBreakPreview" topLeftCell="A4" zoomScaleNormal="70" workbookViewId="0">
      <selection activeCell="F60" sqref="F60"/>
    </sheetView>
  </sheetViews>
  <sheetFormatPr defaultColWidth="9" defaultRowHeight="15"/>
  <cols>
    <col min="1" max="1" width="6.28515625" style="198" customWidth="1"/>
    <col min="2" max="2" width="67.85546875" customWidth="1"/>
    <col min="3" max="3" width="9" customWidth="1"/>
    <col min="4" max="4" width="9.28515625" customWidth="1"/>
    <col min="5" max="5" width="13.28515625" customWidth="1"/>
    <col min="6" max="6" width="13.85546875" customWidth="1"/>
    <col min="8" max="8" width="14.28515625" customWidth="1"/>
    <col min="10" max="10" width="11.5703125" customWidth="1"/>
    <col min="11" max="11" width="11.42578125"/>
  </cols>
  <sheetData>
    <row r="1" spans="1:10" ht="18.75">
      <c r="A1" s="267" t="str">
        <f>'DET. FURNISHING'!A1</f>
        <v>DETAILED ESTIMATE FOR PROPOSED CONSTRUCTION / INTERIOR LAYOUT OF</v>
      </c>
      <c r="B1" s="267"/>
      <c r="C1" s="267"/>
      <c r="D1" s="267"/>
      <c r="E1" s="267"/>
      <c r="F1" s="267"/>
    </row>
    <row r="2" spans="1:10" ht="18.75">
      <c r="A2" s="267" t="str">
        <f>'DET. FURNISHING'!A2</f>
        <v>RBO OFFICE SBI AT RAAM RAAM BANK CHAURAHA</v>
      </c>
      <c r="B2" s="267"/>
      <c r="C2" s="267"/>
      <c r="D2" s="267"/>
      <c r="E2" s="267"/>
      <c r="F2" s="267"/>
    </row>
    <row r="3" spans="1:10" ht="18.75">
      <c r="A3" s="267" t="str">
        <f>'DET. FURNISHING'!A3</f>
        <v xml:space="preserve"> DISTRICT:- LUCKNOW (U.P.)</v>
      </c>
      <c r="B3" s="267"/>
      <c r="C3" s="267"/>
      <c r="D3" s="267"/>
      <c r="E3" s="267"/>
      <c r="F3" s="267"/>
    </row>
    <row r="4" spans="1:10">
      <c r="A4" s="268"/>
      <c r="B4" s="268"/>
      <c r="C4" s="268"/>
      <c r="D4" s="268"/>
      <c r="E4" s="268"/>
      <c r="F4" s="268"/>
    </row>
    <row r="5" spans="1:10" ht="15.75">
      <c r="A5" s="269" t="s">
        <v>16</v>
      </c>
      <c r="B5" s="268"/>
      <c r="C5" s="268"/>
      <c r="D5" s="268"/>
      <c r="E5" s="268"/>
      <c r="F5" s="268"/>
    </row>
    <row r="6" spans="1:10">
      <c r="A6" s="266"/>
      <c r="B6" s="266"/>
      <c r="C6" s="266"/>
      <c r="D6" s="266"/>
      <c r="E6" s="266"/>
      <c r="F6" s="266"/>
    </row>
    <row r="7" spans="1:10">
      <c r="A7" s="241" t="s">
        <v>17</v>
      </c>
      <c r="B7" s="242" t="s">
        <v>18</v>
      </c>
      <c r="C7" s="242" t="s">
        <v>19</v>
      </c>
      <c r="D7" s="242" t="s">
        <v>20</v>
      </c>
      <c r="E7" s="242" t="s">
        <v>21</v>
      </c>
      <c r="F7" s="242" t="s">
        <v>3</v>
      </c>
    </row>
    <row r="8" spans="1:10">
      <c r="A8" s="239"/>
      <c r="B8" s="238"/>
      <c r="C8" s="243"/>
      <c r="D8" s="243"/>
      <c r="E8" s="243"/>
      <c r="F8" s="244"/>
    </row>
    <row r="9" spans="1:10">
      <c r="A9" s="239"/>
      <c r="B9" s="238"/>
      <c r="C9" s="243"/>
      <c r="D9" s="243"/>
      <c r="E9" s="243"/>
      <c r="F9" s="244"/>
    </row>
    <row r="10" spans="1:10" ht="282" customHeight="1">
      <c r="A10" s="239">
        <v>1</v>
      </c>
      <c r="B10" s="240" t="s">
        <v>841</v>
      </c>
      <c r="C10" s="243" t="s">
        <v>22</v>
      </c>
      <c r="D10" s="245">
        <f>+'DET. FURNISHING'!G15</f>
        <v>312.18</v>
      </c>
      <c r="E10" s="243">
        <v>1650</v>
      </c>
      <c r="F10" s="244">
        <f>SUM(D10*E10)</f>
        <v>515097</v>
      </c>
      <c r="I10" t="s">
        <v>23</v>
      </c>
      <c r="J10" s="169"/>
    </row>
    <row r="11" spans="1:10">
      <c r="A11" s="239"/>
      <c r="B11" s="240"/>
      <c r="C11" s="243"/>
      <c r="D11" s="245"/>
      <c r="E11" s="243"/>
      <c r="F11" s="244"/>
      <c r="J11" s="169"/>
    </row>
    <row r="12" spans="1:10" ht="330" customHeight="1">
      <c r="A12" s="239">
        <v>2</v>
      </c>
      <c r="B12" s="240" t="s">
        <v>842</v>
      </c>
      <c r="C12" s="243" t="s">
        <v>22</v>
      </c>
      <c r="D12" s="245">
        <f>+'DET. FURNISHING'!G22</f>
        <v>90.44</v>
      </c>
      <c r="E12" s="243">
        <v>1250</v>
      </c>
      <c r="F12" s="244">
        <f t="shared" ref="F12:F49" si="0">SUM(D12*E12)</f>
        <v>113050</v>
      </c>
      <c r="J12" s="169"/>
    </row>
    <row r="13" spans="1:10">
      <c r="A13" s="239"/>
      <c r="B13" s="240"/>
      <c r="C13" s="243"/>
      <c r="D13" s="245"/>
      <c r="E13" s="243"/>
      <c r="F13" s="244"/>
      <c r="J13" s="169"/>
    </row>
    <row r="14" spans="1:10" ht="82.5" customHeight="1">
      <c r="A14" s="239">
        <v>3</v>
      </c>
      <c r="B14" s="240" t="s">
        <v>843</v>
      </c>
      <c r="C14" s="243" t="s">
        <v>22</v>
      </c>
      <c r="D14" s="245">
        <f>+'DET. FURNISHING'!G27</f>
        <v>416.71</v>
      </c>
      <c r="E14" s="243">
        <v>2265</v>
      </c>
      <c r="F14" s="244">
        <f t="shared" si="0"/>
        <v>943848.14999999991</v>
      </c>
    </row>
    <row r="15" spans="1:10">
      <c r="A15" s="239"/>
      <c r="B15" s="240"/>
      <c r="C15" s="243"/>
      <c r="D15" s="245"/>
      <c r="E15" s="243"/>
      <c r="F15" s="244"/>
    </row>
    <row r="16" spans="1:10" ht="139.9" customHeight="1">
      <c r="A16" s="239">
        <v>4</v>
      </c>
      <c r="B16" s="240" t="s">
        <v>844</v>
      </c>
      <c r="C16" s="243" t="s">
        <v>24</v>
      </c>
      <c r="D16" s="245">
        <f>+'DET. FURNISHING'!G31</f>
        <v>3</v>
      </c>
      <c r="E16" s="243">
        <v>22500</v>
      </c>
      <c r="F16" s="244">
        <f t="shared" si="0"/>
        <v>67500</v>
      </c>
    </row>
    <row r="17" spans="1:6">
      <c r="A17" s="239"/>
      <c r="B17" s="240"/>
      <c r="C17" s="243"/>
      <c r="D17" s="245"/>
      <c r="E17" s="243"/>
      <c r="F17" s="244"/>
    </row>
    <row r="18" spans="1:6" ht="136.15" customHeight="1">
      <c r="A18" s="239">
        <v>5</v>
      </c>
      <c r="B18" s="240" t="s">
        <v>845</v>
      </c>
      <c r="C18" s="243" t="s">
        <v>25</v>
      </c>
      <c r="D18" s="243">
        <v>1</v>
      </c>
      <c r="E18" s="243">
        <v>28500</v>
      </c>
      <c r="F18" s="244">
        <f t="shared" si="0"/>
        <v>28500</v>
      </c>
    </row>
    <row r="19" spans="1:6">
      <c r="A19" s="239"/>
      <c r="B19" s="240"/>
      <c r="C19" s="243"/>
      <c r="D19" s="243"/>
      <c r="E19" s="243"/>
      <c r="F19" s="244"/>
    </row>
    <row r="20" spans="1:6" ht="142.15" customHeight="1">
      <c r="A20" s="239">
        <f>+A18+1</f>
        <v>6</v>
      </c>
      <c r="B20" s="240" t="s">
        <v>846</v>
      </c>
      <c r="C20" s="243" t="s">
        <v>25</v>
      </c>
      <c r="D20" s="245">
        <f>+'DET. FURNISHING'!G37</f>
        <v>20</v>
      </c>
      <c r="E20" s="243">
        <v>12500</v>
      </c>
      <c r="F20" s="244">
        <f t="shared" ref="F20" si="1">SUM(D20*E20)</f>
        <v>250000</v>
      </c>
    </row>
    <row r="21" spans="1:6">
      <c r="A21" s="239"/>
      <c r="B21" s="240"/>
      <c r="C21" s="243"/>
      <c r="D21" s="243"/>
      <c r="E21" s="243"/>
      <c r="F21" s="244"/>
    </row>
    <row r="22" spans="1:6" ht="136.15" customHeight="1">
      <c r="A22" s="239">
        <f>+A20+1</f>
        <v>7</v>
      </c>
      <c r="B22" s="240" t="s">
        <v>847</v>
      </c>
      <c r="C22" s="243" t="s">
        <v>25</v>
      </c>
      <c r="D22" s="245">
        <f>+'DET. FURNISHING'!G40</f>
        <v>1</v>
      </c>
      <c r="E22" s="243">
        <v>125000</v>
      </c>
      <c r="F22" s="244">
        <f t="shared" ref="F22" si="2">SUM(D22*E22)</f>
        <v>125000</v>
      </c>
    </row>
    <row r="23" spans="1:6">
      <c r="A23" s="239"/>
      <c r="B23" s="240"/>
      <c r="C23" s="243"/>
      <c r="D23" s="243"/>
      <c r="E23" s="243"/>
      <c r="F23" s="244"/>
    </row>
    <row r="24" spans="1:6">
      <c r="A24" s="239"/>
      <c r="B24" s="240"/>
      <c r="C24" s="243"/>
      <c r="D24" s="243"/>
      <c r="E24" s="243"/>
      <c r="F24" s="244"/>
    </row>
    <row r="25" spans="1:6">
      <c r="A25" s="239"/>
      <c r="B25" s="240"/>
      <c r="C25" s="243"/>
      <c r="D25" s="243"/>
      <c r="E25" s="243"/>
      <c r="F25" s="244"/>
    </row>
    <row r="26" spans="1:6" ht="114.6" customHeight="1">
      <c r="A26" s="239">
        <f>+A22+1</f>
        <v>8</v>
      </c>
      <c r="B26" s="240" t="s">
        <v>815</v>
      </c>
      <c r="C26" s="238" t="s">
        <v>22</v>
      </c>
      <c r="D26" s="246">
        <f>+'DET. FURNISHING'!G49</f>
        <v>17.919999999999998</v>
      </c>
      <c r="E26" s="238">
        <v>5500</v>
      </c>
      <c r="F26" s="239">
        <f t="shared" si="0"/>
        <v>98559.999999999985</v>
      </c>
    </row>
    <row r="27" spans="1:6">
      <c r="A27" s="239"/>
      <c r="B27" s="240"/>
      <c r="C27" s="238"/>
      <c r="D27" s="246"/>
      <c r="E27" s="238"/>
      <c r="F27" s="239"/>
    </row>
    <row r="28" spans="1:6" ht="219" customHeight="1">
      <c r="A28" s="239">
        <f>+A26+1</f>
        <v>9</v>
      </c>
      <c r="B28" s="240" t="s">
        <v>848</v>
      </c>
      <c r="C28" s="243" t="s">
        <v>816</v>
      </c>
      <c r="D28" s="245">
        <f>+'DET. FURNISHING'!G54</f>
        <v>21.419999999999998</v>
      </c>
      <c r="E28" s="243">
        <v>4200</v>
      </c>
      <c r="F28" s="244">
        <f t="shared" si="0"/>
        <v>89963.999999999985</v>
      </c>
    </row>
    <row r="29" spans="1:6">
      <c r="A29" s="239"/>
      <c r="B29" s="240"/>
      <c r="C29" s="243"/>
      <c r="D29" s="245"/>
      <c r="E29" s="243"/>
      <c r="F29" s="244"/>
    </row>
    <row r="30" spans="1:6" ht="276" customHeight="1">
      <c r="A30" s="239">
        <f>+A28+1</f>
        <v>10</v>
      </c>
      <c r="B30" s="240" t="s">
        <v>849</v>
      </c>
      <c r="C30" s="243" t="s">
        <v>816</v>
      </c>
      <c r="D30" s="245">
        <f>+'DET. FURNISHING'!G59</f>
        <v>29.97</v>
      </c>
      <c r="E30" s="243">
        <v>7000</v>
      </c>
      <c r="F30" s="244">
        <f t="shared" si="0"/>
        <v>209790</v>
      </c>
    </row>
    <row r="31" spans="1:6">
      <c r="A31" s="239"/>
      <c r="B31" s="240"/>
      <c r="C31" s="243"/>
      <c r="D31" s="245"/>
      <c r="E31" s="243"/>
      <c r="F31" s="244"/>
    </row>
    <row r="32" spans="1:6" ht="94.9" customHeight="1">
      <c r="A32" s="239">
        <f>+A30+1</f>
        <v>11</v>
      </c>
      <c r="B32" s="240" t="s">
        <v>850</v>
      </c>
      <c r="C32" s="238" t="s">
        <v>22</v>
      </c>
      <c r="D32" s="246">
        <f>+'DET. FURNISHING'!G73</f>
        <v>234.93999999999997</v>
      </c>
      <c r="E32" s="238">
        <v>3200</v>
      </c>
      <c r="F32" s="239">
        <f>SUM(D32*E32)</f>
        <v>751807.99999999988</v>
      </c>
    </row>
    <row r="33" spans="1:6" ht="63" customHeight="1">
      <c r="A33" s="239">
        <f>+A32+1</f>
        <v>12</v>
      </c>
      <c r="B33" s="240" t="s">
        <v>28</v>
      </c>
      <c r="C33" s="238" t="s">
        <v>22</v>
      </c>
      <c r="D33" s="246">
        <f>+'DET. FURNISHING'!G78</f>
        <v>15.719999999999999</v>
      </c>
      <c r="E33" s="238">
        <v>8500</v>
      </c>
      <c r="F33" s="239">
        <f>SUM(D33*E33)</f>
        <v>133620</v>
      </c>
    </row>
    <row r="34" spans="1:6">
      <c r="A34" s="239"/>
      <c r="B34" s="240"/>
      <c r="C34" s="238"/>
      <c r="D34" s="246"/>
      <c r="E34" s="238"/>
      <c r="F34" s="239"/>
    </row>
    <row r="35" spans="1:6" ht="36.75" customHeight="1">
      <c r="A35" s="239">
        <f>+A33+1</f>
        <v>13</v>
      </c>
      <c r="B35" s="240" t="s">
        <v>29</v>
      </c>
      <c r="C35" s="238" t="s">
        <v>22</v>
      </c>
      <c r="D35" s="246">
        <f>+'DET. FURNISHING'!G82</f>
        <v>2.52</v>
      </c>
      <c r="E35" s="238">
        <v>7950</v>
      </c>
      <c r="F35" s="239">
        <f>SUM(D35*E35)</f>
        <v>20034</v>
      </c>
    </row>
    <row r="36" spans="1:6">
      <c r="A36" s="239"/>
      <c r="B36" s="240"/>
      <c r="C36" s="238"/>
      <c r="D36" s="246"/>
      <c r="E36" s="238"/>
      <c r="F36" s="239"/>
    </row>
    <row r="37" spans="1:6" ht="27" customHeight="1">
      <c r="A37" s="239">
        <f>+A35+1</f>
        <v>14</v>
      </c>
      <c r="B37" s="240" t="s">
        <v>30</v>
      </c>
      <c r="C37" s="238" t="s">
        <v>22</v>
      </c>
      <c r="D37" s="246">
        <f>+'DET. FURNISHING'!G95</f>
        <v>469.87999999999994</v>
      </c>
      <c r="E37" s="238">
        <v>120</v>
      </c>
      <c r="F37" s="239">
        <f>SUM(D37*E37)</f>
        <v>56385.599999999991</v>
      </c>
    </row>
    <row r="38" spans="1:6" ht="22.9" customHeight="1">
      <c r="A38" s="239">
        <f>+A37+1</f>
        <v>15</v>
      </c>
      <c r="B38" s="240" t="s">
        <v>31</v>
      </c>
      <c r="C38" s="238" t="s">
        <v>22</v>
      </c>
      <c r="D38" s="246">
        <f>+'DET. FURNISHING'!G99</f>
        <v>469.88</v>
      </c>
      <c r="E38" s="238">
        <v>70</v>
      </c>
      <c r="F38" s="239">
        <f>SUM(D38*E38)</f>
        <v>32891.599999999999</v>
      </c>
    </row>
    <row r="39" spans="1:6">
      <c r="A39" s="239"/>
      <c r="B39" s="240"/>
      <c r="C39" s="243"/>
      <c r="D39" s="245"/>
      <c r="E39" s="243"/>
      <c r="F39" s="244"/>
    </row>
    <row r="40" spans="1:6" s="201" customFormat="1" ht="102.6" customHeight="1">
      <c r="A40" s="215">
        <f>+A38+1</f>
        <v>16</v>
      </c>
      <c r="B40" s="216" t="s">
        <v>839</v>
      </c>
      <c r="C40" s="247" t="s">
        <v>25</v>
      </c>
      <c r="D40" s="247">
        <v>1</v>
      </c>
      <c r="E40" s="247">
        <v>2500</v>
      </c>
      <c r="F40" s="248">
        <f t="shared" si="0"/>
        <v>2500</v>
      </c>
    </row>
    <row r="41" spans="1:6" s="201" customFormat="1">
      <c r="A41" s="215"/>
      <c r="B41" s="216"/>
      <c r="C41" s="247"/>
      <c r="D41" s="247"/>
      <c r="E41" s="247"/>
      <c r="F41" s="248"/>
    </row>
    <row r="42" spans="1:6" s="201" customFormat="1" ht="19.899999999999999" customHeight="1">
      <c r="A42" s="215">
        <f>+A40+1</f>
        <v>17</v>
      </c>
      <c r="B42" s="216" t="s">
        <v>26</v>
      </c>
      <c r="C42" s="236" t="s">
        <v>24</v>
      </c>
      <c r="D42" s="236">
        <v>2</v>
      </c>
      <c r="E42" s="236">
        <v>1000</v>
      </c>
      <c r="F42" s="215">
        <f t="shared" si="0"/>
        <v>2000</v>
      </c>
    </row>
    <row r="43" spans="1:6" s="201" customFormat="1" ht="19.149999999999999" customHeight="1">
      <c r="A43" s="215">
        <f>+A42+1</f>
        <v>18</v>
      </c>
      <c r="B43" s="216" t="s">
        <v>27</v>
      </c>
      <c r="C43" s="236" t="s">
        <v>24</v>
      </c>
      <c r="D43" s="236">
        <v>2</v>
      </c>
      <c r="E43" s="236">
        <v>500</v>
      </c>
      <c r="F43" s="215">
        <f t="shared" si="0"/>
        <v>1000</v>
      </c>
    </row>
    <row r="44" spans="1:6" ht="49.15" customHeight="1">
      <c r="A44" s="239">
        <f>A43+1</f>
        <v>19</v>
      </c>
      <c r="B44" s="237" t="s">
        <v>32</v>
      </c>
      <c r="C44" s="238" t="s">
        <v>22</v>
      </c>
      <c r="D44" s="238">
        <v>6</v>
      </c>
      <c r="E44" s="238">
        <v>3000</v>
      </c>
      <c r="F44" s="239">
        <f t="shared" si="0"/>
        <v>18000</v>
      </c>
    </row>
    <row r="45" spans="1:6" ht="30">
      <c r="A45" s="239">
        <f>+A44+1</f>
        <v>20</v>
      </c>
      <c r="B45" s="240" t="s">
        <v>33</v>
      </c>
      <c r="C45" s="238" t="s">
        <v>24</v>
      </c>
      <c r="D45" s="238">
        <v>2</v>
      </c>
      <c r="E45" s="238">
        <v>100</v>
      </c>
      <c r="F45" s="239">
        <f t="shared" si="0"/>
        <v>200</v>
      </c>
    </row>
    <row r="46" spans="1:6" ht="24.75" customHeight="1">
      <c r="A46" s="249">
        <f>+A45+1</f>
        <v>21</v>
      </c>
      <c r="B46" s="238" t="s">
        <v>34</v>
      </c>
      <c r="C46" s="238" t="s">
        <v>24</v>
      </c>
      <c r="D46" s="238">
        <v>4</v>
      </c>
      <c r="E46" s="238">
        <v>100</v>
      </c>
      <c r="F46" s="239">
        <f t="shared" si="0"/>
        <v>400</v>
      </c>
    </row>
    <row r="47" spans="1:6" ht="26.25" customHeight="1">
      <c r="A47" s="249">
        <f>+A46+1</f>
        <v>22</v>
      </c>
      <c r="B47" s="238" t="s">
        <v>35</v>
      </c>
      <c r="C47" s="238" t="s">
        <v>24</v>
      </c>
      <c r="D47" s="238">
        <v>4</v>
      </c>
      <c r="E47" s="238">
        <v>80</v>
      </c>
      <c r="F47" s="239">
        <f t="shared" si="0"/>
        <v>320</v>
      </c>
    </row>
    <row r="48" spans="1:6" ht="85.5" customHeight="1">
      <c r="A48" s="249">
        <f>+A47+1</f>
        <v>23</v>
      </c>
      <c r="B48" s="240" t="s">
        <v>840</v>
      </c>
      <c r="C48" s="238" t="s">
        <v>808</v>
      </c>
      <c r="D48" s="238">
        <v>19.2</v>
      </c>
      <c r="E48" s="238">
        <v>8500</v>
      </c>
      <c r="F48" s="239">
        <f t="shared" si="0"/>
        <v>163200</v>
      </c>
    </row>
    <row r="49" spans="1:11">
      <c r="A49" s="249">
        <f>+A48+1</f>
        <v>24</v>
      </c>
      <c r="B49" s="240" t="s">
        <v>809</v>
      </c>
      <c r="C49" s="238" t="s">
        <v>22</v>
      </c>
      <c r="D49" s="238">
        <v>80.25</v>
      </c>
      <c r="E49" s="238">
        <v>2850</v>
      </c>
      <c r="F49" s="239">
        <f t="shared" si="0"/>
        <v>228712.5</v>
      </c>
    </row>
    <row r="50" spans="1:11">
      <c r="A50" s="249"/>
      <c r="B50" s="240"/>
      <c r="C50" s="238"/>
      <c r="D50" s="238"/>
      <c r="E50" s="238"/>
      <c r="F50" s="239"/>
    </row>
    <row r="51" spans="1:11" ht="75.75" customHeight="1">
      <c r="A51" s="249"/>
      <c r="B51" s="240" t="s">
        <v>36</v>
      </c>
      <c r="C51" s="238"/>
      <c r="D51" s="238"/>
      <c r="E51" s="238" t="s">
        <v>37</v>
      </c>
      <c r="F51" s="239">
        <f>SUM(F10:F50)</f>
        <v>3852380.85</v>
      </c>
      <c r="H51" s="169">
        <f>+F51++'BOQ DW'!H19</f>
        <v>4606001.7300000004</v>
      </c>
      <c r="K51" s="174">
        <f>F51+'BOQ DW'!H19</f>
        <v>4606001.7300000004</v>
      </c>
    </row>
    <row r="52" spans="1:11">
      <c r="A52" s="249"/>
      <c r="B52" s="240"/>
      <c r="C52" s="238"/>
      <c r="D52" s="238"/>
      <c r="E52" s="238"/>
      <c r="F52" s="239"/>
      <c r="H52" s="169"/>
      <c r="K52" s="174"/>
    </row>
    <row r="53" spans="1:11">
      <c r="A53" s="239"/>
      <c r="B53" s="238"/>
      <c r="C53" s="238"/>
      <c r="D53" s="238"/>
      <c r="E53" s="243"/>
      <c r="F53" s="243" t="s">
        <v>38</v>
      </c>
      <c r="H53" s="169">
        <f>+'[2]BOQ STRONG ROOM'!H27</f>
        <v>3413434.69</v>
      </c>
    </row>
    <row r="54" spans="1:11">
      <c r="A54" s="168"/>
      <c r="B54" s="167"/>
      <c r="C54" s="167"/>
      <c r="D54" s="167"/>
      <c r="E54" s="167"/>
      <c r="F54" s="167"/>
      <c r="H54" s="170">
        <f>SUM(H51:H53)</f>
        <v>8019436.4199999999</v>
      </c>
    </row>
    <row r="57" spans="1:11" ht="30" customHeight="1"/>
    <row r="58" spans="1:11" ht="22.5" customHeight="1"/>
    <row r="59" spans="1:11" ht="32.25" customHeight="1">
      <c r="F59" s="174">
        <f>F51+'BOQ DW'!H19</f>
        <v>4606001.7300000004</v>
      </c>
    </row>
    <row r="60" spans="1:11" ht="49.5" customHeight="1">
      <c r="B60" s="171"/>
    </row>
    <row r="61" spans="1:11" ht="53.25" customHeight="1">
      <c r="B61" s="171"/>
    </row>
    <row r="62" spans="1:11">
      <c r="B62" s="171"/>
    </row>
    <row r="63" spans="1:11" ht="43.5" customHeight="1">
      <c r="B63" s="171"/>
    </row>
    <row r="64" spans="1:11" ht="45.75" customHeight="1">
      <c r="B64" s="171"/>
    </row>
    <row r="65" spans="1:6" ht="174.75" customHeight="1">
      <c r="B65" s="171"/>
    </row>
    <row r="66" spans="1:6" ht="147.75" customHeight="1">
      <c r="B66" s="171"/>
    </row>
    <row r="67" spans="1:6">
      <c r="A67" s="199"/>
      <c r="B67" s="172"/>
      <c r="C67" s="173"/>
      <c r="D67" s="173"/>
      <c r="E67" s="173"/>
      <c r="F67" s="173"/>
    </row>
    <row r="68" spans="1:6" ht="120.75" customHeight="1">
      <c r="B68" s="171"/>
    </row>
    <row r="69" spans="1:6" ht="143.25" customHeight="1">
      <c r="B69" s="171"/>
    </row>
    <row r="70" spans="1:6" ht="124.5" customHeight="1">
      <c r="B70" s="171"/>
    </row>
    <row r="71" spans="1:6" ht="104.25" customHeight="1"/>
    <row r="72" spans="1:6" ht="63" customHeight="1"/>
    <row r="73" spans="1:6" ht="54.75" customHeight="1"/>
    <row r="74" spans="1:6" ht="46.5" customHeight="1"/>
    <row r="75" spans="1:6" ht="39.75" customHeight="1"/>
    <row r="76" spans="1:6" ht="48.75" customHeight="1"/>
    <row r="77" spans="1:6" ht="41.25" customHeight="1"/>
    <row r="81" spans="1:2" ht="57.75" customHeight="1"/>
    <row r="82" spans="1:2" ht="49.5" customHeight="1"/>
    <row r="83" spans="1:2" ht="54.75" customHeight="1"/>
    <row r="91" spans="1:2">
      <c r="B91" s="171"/>
    </row>
    <row r="92" spans="1:2">
      <c r="B92" s="171"/>
    </row>
    <row r="93" spans="1:2">
      <c r="B93" s="171"/>
    </row>
    <row r="94" spans="1:2">
      <c r="B94" s="171"/>
    </row>
    <row r="95" spans="1:2">
      <c r="A95" s="200"/>
    </row>
    <row r="96" spans="1:2">
      <c r="A96" s="200"/>
    </row>
    <row r="97" spans="1:1">
      <c r="A97" s="200"/>
    </row>
    <row r="98" spans="1:1">
      <c r="A98" s="200"/>
    </row>
    <row r="99" spans="1:1">
      <c r="A99" s="200"/>
    </row>
  </sheetData>
  <mergeCells count="6">
    <mergeCell ref="A6:F6"/>
    <mergeCell ref="A1:F1"/>
    <mergeCell ref="A2:F2"/>
    <mergeCell ref="A3:F3"/>
    <mergeCell ref="A4:F4"/>
    <mergeCell ref="A5:F5"/>
  </mergeCells>
  <pageMargins left="0.7" right="0.7" top="0.75" bottom="0.75" header="0.3" footer="0.3"/>
  <pageSetup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10"/>
  <sheetViews>
    <sheetView view="pageBreakPreview" topLeftCell="A61" zoomScaleNormal="85" workbookViewId="0">
      <selection activeCell="B7" sqref="B6:B7"/>
    </sheetView>
  </sheetViews>
  <sheetFormatPr defaultColWidth="9.140625" defaultRowHeight="15"/>
  <cols>
    <col min="1" max="1" width="6" style="3" customWidth="1"/>
    <col min="2" max="2" width="67.140625" style="4" customWidth="1"/>
    <col min="3" max="3" width="5.5703125" style="3" customWidth="1"/>
    <col min="4" max="4" width="10.5703125" style="5" customWidth="1"/>
    <col min="5" max="5" width="8" style="5" customWidth="1"/>
    <col min="6" max="6" width="9.85546875" style="5" customWidth="1"/>
    <col min="7" max="7" width="9.5703125" style="6" customWidth="1"/>
    <col min="8" max="8" width="6.85546875" style="4" customWidth="1"/>
    <col min="9" max="16384" width="9.140625" style="4"/>
  </cols>
  <sheetData>
    <row r="1" spans="1:8" ht="18.75">
      <c r="A1" s="270" t="s">
        <v>39</v>
      </c>
      <c r="B1" s="270"/>
      <c r="C1" s="270"/>
      <c r="D1" s="270"/>
      <c r="E1" s="270"/>
      <c r="F1" s="270"/>
      <c r="G1" s="270"/>
      <c r="H1" s="270"/>
    </row>
    <row r="2" spans="1:8" ht="18.75">
      <c r="A2" s="270" t="s">
        <v>40</v>
      </c>
      <c r="B2" s="270"/>
      <c r="C2" s="270"/>
      <c r="D2" s="270"/>
      <c r="E2" s="270"/>
      <c r="F2" s="270"/>
      <c r="G2" s="270"/>
      <c r="H2" s="270"/>
    </row>
    <row r="3" spans="1:8" ht="18.75">
      <c r="A3" s="270" t="s">
        <v>41</v>
      </c>
      <c r="B3" s="270"/>
      <c r="C3" s="270"/>
      <c r="D3" s="270"/>
      <c r="E3" s="270"/>
      <c r="F3" s="270"/>
      <c r="G3" s="270"/>
      <c r="H3" s="270"/>
    </row>
    <row r="4" spans="1:8" ht="18.75">
      <c r="A4" s="270"/>
      <c r="B4" s="270"/>
      <c r="C4" s="270"/>
      <c r="D4" s="270"/>
      <c r="E4" s="270"/>
      <c r="F4" s="270"/>
      <c r="G4" s="270"/>
      <c r="H4" s="270"/>
    </row>
    <row r="5" spans="1:8">
      <c r="A5" s="271" t="s">
        <v>42</v>
      </c>
      <c r="B5" s="271"/>
      <c r="C5" s="271"/>
      <c r="D5" s="271"/>
      <c r="E5" s="271"/>
      <c r="F5" s="271"/>
      <c r="G5" s="271"/>
      <c r="H5" s="271"/>
    </row>
    <row r="6" spans="1:8">
      <c r="A6" s="223"/>
      <c r="B6" s="224" t="s">
        <v>43</v>
      </c>
      <c r="C6" s="223"/>
      <c r="D6" s="225"/>
      <c r="E6" s="225"/>
      <c r="F6" s="225"/>
      <c r="G6" s="226"/>
      <c r="H6" s="223"/>
    </row>
    <row r="7" spans="1:8">
      <c r="A7" s="223" t="s">
        <v>44</v>
      </c>
      <c r="B7" s="223" t="s">
        <v>45</v>
      </c>
      <c r="C7" s="223" t="s">
        <v>46</v>
      </c>
      <c r="D7" s="225" t="s">
        <v>47</v>
      </c>
      <c r="E7" s="225" t="s">
        <v>6</v>
      </c>
      <c r="F7" s="225" t="s">
        <v>48</v>
      </c>
      <c r="G7" s="226" t="s">
        <v>49</v>
      </c>
      <c r="H7" s="223" t="s">
        <v>50</v>
      </c>
    </row>
    <row r="8" spans="1:8" ht="282" customHeight="1">
      <c r="A8" s="223">
        <v>1</v>
      </c>
      <c r="B8" s="227" t="str">
        <f>+'BOQ FURNISHING'!B10</f>
        <v>MINERAL FIBRE CEILING:
Providing &amp; fixing of Armstrong/ AMF mineral fibre acoustic  false ceiling tiles of type dune premier 99% RH micro look gridof size 600mm x600mm x15mm with tegular edgeat all heights laid on Armstrong/AMF prelude XL hot diped galvanosed exposed grid with 15mm wide T section, exposed flangewhich shall be powder coatedin white colour.The frame work will comparise runner made of 0.33mmthich GS sheet and of size 24mmx36mmx3000mm and spaced at 1200mm centre to centre securely fixed to the structural soffitby approved hangers at 1200mm maximum centre to centre( GI wire of 4.0 mm dia) to be fixed by approved rawl plug ,level adjusters and screws etc.The last hanger at the end of each main runnershall not be greater than 450mm from the adjacent wall. Flush fittings of 1200mm long cross Tee( with double stitching) to be interlocked between main runner at 600mm centre to centre to 1200mm x600mm centre modules.Cut cross Tee longer than 600mm to be supproted independently 600mmx600mm modules to be supported by fitting 600mm long cross Tee centrally between 1200 mm cross Tee.Perimeter wall angle shall be 0.45 mm thick GS sheet and of size 19mm x19mm and 3000mm long of white colour.The rates will include cuttingof slots in ceiling and fixing electrical/fire alarm fittings as instructed by the Engineer -in- charge.</v>
      </c>
      <c r="C8" s="228"/>
      <c r="D8" s="229"/>
      <c r="E8" s="229"/>
      <c r="F8" s="229"/>
      <c r="G8" s="230"/>
      <c r="H8" s="231"/>
    </row>
    <row r="9" spans="1:8" s="1" customFormat="1">
      <c r="A9" s="21"/>
      <c r="B9" s="22" t="s">
        <v>51</v>
      </c>
      <c r="C9" s="23">
        <v>1</v>
      </c>
      <c r="D9" s="24">
        <v>5.58</v>
      </c>
      <c r="E9" s="24">
        <v>11.66</v>
      </c>
      <c r="F9" s="24"/>
      <c r="G9" s="16">
        <f>+ROUND(PRODUCT(C9:F9),2)</f>
        <v>65.06</v>
      </c>
      <c r="H9" s="25"/>
    </row>
    <row r="10" spans="1:8">
      <c r="A10" s="228"/>
      <c r="B10" s="231" t="s">
        <v>52</v>
      </c>
      <c r="C10" s="228">
        <v>1</v>
      </c>
      <c r="D10" s="24">
        <v>5.17</v>
      </c>
      <c r="E10" s="24">
        <v>5.9950000000000001</v>
      </c>
      <c r="F10" s="24"/>
      <c r="G10" s="16">
        <f t="shared" ref="G10:G13" si="0">+ROUND(PRODUCT(C10:F10),2)</f>
        <v>30.99</v>
      </c>
      <c r="H10" s="232"/>
    </row>
    <row r="11" spans="1:8">
      <c r="A11" s="228"/>
      <c r="B11" s="231" t="s">
        <v>53</v>
      </c>
      <c r="C11" s="228">
        <v>3</v>
      </c>
      <c r="D11" s="24">
        <v>3</v>
      </c>
      <c r="E11" s="24">
        <v>3.5</v>
      </c>
      <c r="F11" s="24"/>
      <c r="G11" s="16">
        <f t="shared" si="0"/>
        <v>31.5</v>
      </c>
      <c r="H11" s="232"/>
    </row>
    <row r="12" spans="1:8">
      <c r="A12" s="228"/>
      <c r="B12" s="231" t="s">
        <v>54</v>
      </c>
      <c r="C12" s="228">
        <v>1</v>
      </c>
      <c r="D12" s="24">
        <v>7.38</v>
      </c>
      <c r="E12" s="24">
        <v>3.5</v>
      </c>
      <c r="F12" s="24"/>
      <c r="G12" s="16">
        <f t="shared" si="0"/>
        <v>25.83</v>
      </c>
      <c r="H12" s="232"/>
    </row>
    <row r="13" spans="1:8">
      <c r="A13" s="228"/>
      <c r="B13" s="231" t="s">
        <v>811</v>
      </c>
      <c r="C13" s="228">
        <v>1</v>
      </c>
      <c r="D13" s="24">
        <v>18.53</v>
      </c>
      <c r="E13" s="24">
        <v>8.57</v>
      </c>
      <c r="F13" s="24"/>
      <c r="G13" s="16">
        <f t="shared" si="0"/>
        <v>158.80000000000001</v>
      </c>
      <c r="H13" s="232"/>
    </row>
    <row r="14" spans="1:8">
      <c r="A14" s="228"/>
      <c r="B14" s="231"/>
      <c r="C14" s="228"/>
      <c r="D14" s="229"/>
      <c r="E14" s="229"/>
      <c r="F14" s="233" t="s">
        <v>55</v>
      </c>
      <c r="G14" s="234">
        <f>SUM(G9:G13)</f>
        <v>312.18</v>
      </c>
      <c r="H14" s="232" t="s">
        <v>56</v>
      </c>
    </row>
    <row r="15" spans="1:8">
      <c r="A15" s="228"/>
      <c r="B15" s="231"/>
      <c r="C15" s="228"/>
      <c r="D15" s="229"/>
      <c r="E15" s="229"/>
      <c r="F15" s="233" t="s">
        <v>57</v>
      </c>
      <c r="G15" s="234">
        <f>G14</f>
        <v>312.18</v>
      </c>
      <c r="H15" s="232" t="s">
        <v>56</v>
      </c>
    </row>
    <row r="16" spans="1:8" ht="304.89999999999998" customHeight="1">
      <c r="A16" s="223">
        <f>+A8+1</f>
        <v>2</v>
      </c>
      <c r="B16" s="227" t="str">
        <f>+'BOQ FURNISHING'!B12</f>
        <v xml:space="preserve">GYPSUM FALSE CEILING:
Providing &amp; fixing at all heights false ceiling of 12.5 mm thick tapered edge Gypsum board confirming to IS;2905 including and providing of frame work made of special section( make: Gypsum India) power pressed from MS sheet and galvanoised in accordence with zink coating 600 micron as per IS:277  and consisting ofangle cleat of size 25 mm wide x1.6 mm thick with flange fixed to ceiling with dash fastner 12.5 mm x40 mm long with 6 mm dia bolts to the angle hangers of 25x25x5 mm of required length and other end of angle hanger being fixed with nuts and bolts of GI channels 45x45x0.9 mm running at the rate of 900 mm centre to centre to which the ceiling section of 0.5 mm thick bottom wedge of 80mm with tapered flanges of 26 mm each having clips of 10.5 mm dia at 450 mm centre to centre and shall be fixed in a direction perpendicular to GI channel with connecting clips made out of 2.64 mmm dia x230 mm long  GI wireat every junction including fixing the Gypsum board with ceiling section and perimeter of ceiling fixed to the wall /partition with the help of rawl plugat 450 mm centre to centte with 25 mm long drive.all screws @230 mm interval including jointing and fixing to flush finish of tapered and square edge of Gypsum board with recommended filler,paper finisher and one coat of primer suitable for Gypsum board as per manifacturer and also including the cost of making opening for lights fittings, diffusers, grills,cutout made with frame of perimeter specification and also including two coats of painting as per direction of Engineer-in Charge.
</v>
      </c>
      <c r="C16" s="228"/>
      <c r="D16" s="229"/>
      <c r="E16" s="229"/>
      <c r="F16" s="229"/>
      <c r="G16" s="230"/>
      <c r="H16" s="231"/>
    </row>
    <row r="17" spans="1:8">
      <c r="A17" s="228"/>
      <c r="B17" s="231" t="s">
        <v>810</v>
      </c>
      <c r="C17" s="228">
        <v>1</v>
      </c>
      <c r="D17" s="24">
        <v>1.85</v>
      </c>
      <c r="E17" s="24">
        <v>3.5</v>
      </c>
      <c r="F17" s="24"/>
      <c r="G17" s="16">
        <f t="shared" ref="G17:G20" si="1">+ROUND(PRODUCT(C17:F17),2)</f>
        <v>6.48</v>
      </c>
      <c r="H17" s="232"/>
    </row>
    <row r="18" spans="1:8">
      <c r="A18" s="228"/>
      <c r="B18" s="231" t="s">
        <v>742</v>
      </c>
      <c r="C18" s="228">
        <v>1</v>
      </c>
      <c r="D18" s="24">
        <v>5.7350000000000003</v>
      </c>
      <c r="E18" s="24">
        <v>5.7350000000000003</v>
      </c>
      <c r="F18" s="24"/>
      <c r="G18" s="16">
        <f t="shared" si="1"/>
        <v>32.89</v>
      </c>
      <c r="H18" s="232"/>
    </row>
    <row r="19" spans="1:8">
      <c r="A19" s="228"/>
      <c r="B19" s="231" t="s">
        <v>812</v>
      </c>
      <c r="C19" s="228">
        <v>1</v>
      </c>
      <c r="D19" s="24">
        <v>5.17</v>
      </c>
      <c r="E19" s="24">
        <v>6.15</v>
      </c>
      <c r="F19" s="24"/>
      <c r="G19" s="16">
        <f t="shared" si="1"/>
        <v>31.8</v>
      </c>
      <c r="H19" s="232"/>
    </row>
    <row r="20" spans="1:8">
      <c r="A20" s="228"/>
      <c r="B20" s="231" t="s">
        <v>813</v>
      </c>
      <c r="C20" s="228">
        <v>1</v>
      </c>
      <c r="D20" s="24">
        <v>8.76</v>
      </c>
      <c r="E20" s="24">
        <v>2.2000000000000002</v>
      </c>
      <c r="F20" s="24"/>
      <c r="G20" s="16">
        <f t="shared" si="1"/>
        <v>19.27</v>
      </c>
      <c r="H20" s="232"/>
    </row>
    <row r="21" spans="1:8">
      <c r="A21" s="228"/>
      <c r="B21" s="231"/>
      <c r="C21" s="228"/>
      <c r="D21" s="229"/>
      <c r="E21" s="229"/>
      <c r="F21" s="233" t="s">
        <v>55</v>
      </c>
      <c r="G21" s="234">
        <f>SUM(G17:G20)</f>
        <v>90.44</v>
      </c>
      <c r="H21" s="232" t="s">
        <v>56</v>
      </c>
    </row>
    <row r="22" spans="1:8">
      <c r="A22" s="228"/>
      <c r="B22" s="231"/>
      <c r="C22" s="228"/>
      <c r="D22" s="229"/>
      <c r="E22" s="229"/>
      <c r="F22" s="233" t="s">
        <v>57</v>
      </c>
      <c r="G22" s="234">
        <f>G21</f>
        <v>90.44</v>
      </c>
      <c r="H22" s="232" t="s">
        <v>56</v>
      </c>
    </row>
    <row r="23" spans="1:8" ht="58.9" customHeight="1">
      <c r="A23" s="223">
        <f>+A16+1</f>
        <v>3</v>
      </c>
      <c r="B23" s="11" t="str">
        <f>+'BOQ FURNISHING'!B14</f>
        <v xml:space="preserve">Wall Panneling:
Providing &amp; fixing wall panneling with 9 mm  thick BWR board fixed over 38mmx38mm x1.5 mm thick aluminium section and finished with 1.0 mm thick laminate pasted with necessary  adhesive.     </v>
      </c>
      <c r="C23" s="228"/>
      <c r="D23" s="229"/>
      <c r="E23" s="229"/>
      <c r="F23" s="229"/>
      <c r="G23" s="230"/>
      <c r="H23" s="231"/>
    </row>
    <row r="24" spans="1:8">
      <c r="A24" s="228"/>
      <c r="B24" s="231" t="s">
        <v>51</v>
      </c>
      <c r="C24" s="228">
        <v>1</v>
      </c>
      <c r="D24" s="229">
        <f>+D9+2+E9+2</f>
        <v>21.240000000000002</v>
      </c>
      <c r="E24" s="229"/>
      <c r="F24" s="229">
        <v>3.2</v>
      </c>
      <c r="G24" s="16">
        <f t="shared" ref="G24:G26" si="2">+ROUND(PRODUCT(C24:F24),2)</f>
        <v>67.97</v>
      </c>
      <c r="H24" s="231"/>
    </row>
    <row r="25" spans="1:8">
      <c r="A25" s="228"/>
      <c r="B25" s="231"/>
      <c r="C25" s="228">
        <v>1</v>
      </c>
      <c r="D25" s="229">
        <v>110.36</v>
      </c>
      <c r="E25" s="229"/>
      <c r="F25" s="229">
        <v>3.2</v>
      </c>
      <c r="G25" s="16">
        <f t="shared" si="2"/>
        <v>353.15</v>
      </c>
      <c r="H25" s="231"/>
    </row>
    <row r="26" spans="1:8">
      <c r="A26" s="228"/>
      <c r="B26" s="231" t="s">
        <v>59</v>
      </c>
      <c r="C26" s="228">
        <v>-2</v>
      </c>
      <c r="D26" s="229">
        <v>1.05</v>
      </c>
      <c r="E26" s="229"/>
      <c r="F26" s="229">
        <v>2.1</v>
      </c>
      <c r="G26" s="16">
        <f t="shared" si="2"/>
        <v>-4.41</v>
      </c>
      <c r="H26" s="231"/>
    </row>
    <row r="27" spans="1:8">
      <c r="A27" s="228"/>
      <c r="B27" s="231"/>
      <c r="C27" s="228"/>
      <c r="D27" s="229"/>
      <c r="E27" s="229"/>
      <c r="F27" s="233" t="s">
        <v>60</v>
      </c>
      <c r="G27" s="234">
        <f>SUM(G24:G26)</f>
        <v>416.71</v>
      </c>
      <c r="H27" s="232" t="s">
        <v>56</v>
      </c>
    </row>
    <row r="28" spans="1:8" ht="138.6" customHeight="1">
      <c r="A28" s="223">
        <f>+A23+1</f>
        <v>4</v>
      </c>
      <c r="B28" s="20" t="str">
        <f>+'BOQ FURNISHING'!B16</f>
        <v xml:space="preserve">OFFICER TABLES:   2100mmx2050X900mm
The table shall be made with 19 mm thick BWR board and shall be finished with 1.0 mm thick laminate of approved make and shade and 9mm thick polished tteak wood beading.The table shall have three drawers ( L-2100+2050mm ,W-900mm ,D-150 mm ) at right side and shall be finished with 0.8 mm thick laminate on inner surface and shall be polished on exposed surface. The drawer  shall run on channels and shall have individual lock and handle.The table shall have CPU stand at left side with foot rest arrangement.The CPU stand and footrest shall be painted with two coats enamel paint over one coat primer.  </v>
      </c>
      <c r="C28" s="228"/>
      <c r="D28" s="229"/>
      <c r="E28" s="229"/>
      <c r="F28" s="229"/>
      <c r="G28" s="230"/>
      <c r="H28" s="231"/>
    </row>
    <row r="29" spans="1:8" s="1" customFormat="1">
      <c r="A29" s="21"/>
      <c r="B29" s="22" t="s">
        <v>53</v>
      </c>
      <c r="C29" s="23">
        <v>3</v>
      </c>
      <c r="D29" s="24"/>
      <c r="E29" s="24"/>
      <c r="F29" s="24"/>
      <c r="G29" s="16">
        <f>+ROUND(PRODUCT(C29:F29),2)</f>
        <v>3</v>
      </c>
      <c r="H29" s="25"/>
    </row>
    <row r="30" spans="1:8">
      <c r="A30" s="228"/>
      <c r="B30" s="231"/>
      <c r="C30" s="228"/>
      <c r="D30" s="229"/>
      <c r="E30" s="229"/>
      <c r="F30" s="233" t="s">
        <v>55</v>
      </c>
      <c r="G30" s="234">
        <f>SUM(G29:G29)</f>
        <v>3</v>
      </c>
      <c r="H30" s="232" t="s">
        <v>61</v>
      </c>
    </row>
    <row r="31" spans="1:8">
      <c r="A31" s="228"/>
      <c r="B31" s="231"/>
      <c r="C31" s="228"/>
      <c r="D31" s="229"/>
      <c r="E31" s="229"/>
      <c r="F31" s="233" t="s">
        <v>57</v>
      </c>
      <c r="G31" s="234">
        <f>G30</f>
        <v>3</v>
      </c>
      <c r="H31" s="232" t="s">
        <v>61</v>
      </c>
    </row>
    <row r="32" spans="1:8" ht="141" customHeight="1">
      <c r="A32" s="223">
        <f>+A28+1</f>
        <v>5</v>
      </c>
      <c r="B32" s="20" t="str">
        <f>+'BOQ FURNISHING'!B16</f>
        <v xml:space="preserve">OFFICER TABLES:   2100mmx2050X900mm
The table shall be made with 19 mm thick BWR board and shall be finished with 1.0 mm thick laminate of approved make and shade and 9mm thick polished tteak wood beading.The table shall have three drawers ( L-2100+2050mm ,W-900mm ,D-150 mm ) at right side and shall be finished with 0.8 mm thick laminate on inner surface and shall be polished on exposed surface. The drawer  shall run on channels and shall have individual lock and handle.The table shall have CPU stand at left side with foot rest arrangement.The CPU stand and footrest shall be painted with two coats enamel paint over one coat primer.  </v>
      </c>
      <c r="C32" s="228"/>
      <c r="D32" s="229"/>
      <c r="E32" s="229"/>
      <c r="F32" s="229"/>
      <c r="G32" s="230"/>
      <c r="H32" s="231"/>
    </row>
    <row r="33" spans="1:8" s="1" customFormat="1">
      <c r="A33" s="21"/>
      <c r="B33" s="22" t="s">
        <v>740</v>
      </c>
      <c r="C33" s="23">
        <v>1</v>
      </c>
      <c r="D33" s="24"/>
      <c r="E33" s="24"/>
      <c r="F33" s="24"/>
      <c r="G33" s="16">
        <f>+ROUND(PRODUCT(C33:F33),2)</f>
        <v>1</v>
      </c>
      <c r="H33" s="25"/>
    </row>
    <row r="34" spans="1:8">
      <c r="A34" s="228"/>
      <c r="B34" s="231"/>
      <c r="C34" s="228"/>
      <c r="D34" s="229"/>
      <c r="E34" s="229"/>
      <c r="F34" s="233" t="s">
        <v>55</v>
      </c>
      <c r="G34" s="234">
        <f>SUM(G33:G33)</f>
        <v>1</v>
      </c>
      <c r="H34" s="232" t="s">
        <v>61</v>
      </c>
    </row>
    <row r="35" spans="1:8">
      <c r="A35" s="228"/>
      <c r="B35" s="231"/>
      <c r="C35" s="228"/>
      <c r="D35" s="229"/>
      <c r="E35" s="229"/>
      <c r="F35" s="233" t="s">
        <v>57</v>
      </c>
      <c r="G35" s="234">
        <f>G34</f>
        <v>1</v>
      </c>
      <c r="H35" s="232" t="s">
        <v>61</v>
      </c>
    </row>
    <row r="36" spans="1:8" ht="142.9" customHeight="1">
      <c r="A36" s="228">
        <f>+A32+1</f>
        <v>6</v>
      </c>
      <c r="B36" s="20" t="str">
        <f>+'BOQ FURNISHING'!B20</f>
        <v xml:space="preserve">DR.MANAGER/OFFICER/ASST. TABLE:1800*1800mm x750mm 
The table shall be made with 19 mm thick BWR board and shall be finished with 1.0 mm thick laminate of approved make and shade and 9mm thick polished tteak wood beading.The table shall have three drawers ( L-1800*1800mm ,W-750mm ,  D-150 mm ) at right side and shall be finished with 0.8 mm thick laminate on inner surface and shall be polished on exposed surface. The drawer  shall run on channels and shall have individual lock and handle.The table shall have CPU stand at left side with foot rest arrangement.The CPU stand and footrest shall be painted with two coats enamel paint over one coat primer.  
</v>
      </c>
      <c r="C36" s="23">
        <v>20</v>
      </c>
      <c r="D36" s="24"/>
      <c r="E36" s="24"/>
      <c r="F36" s="24"/>
      <c r="G36" s="16">
        <f>+ROUND(PRODUCT(C36:F36),2)</f>
        <v>20</v>
      </c>
      <c r="H36" s="25"/>
    </row>
    <row r="37" spans="1:8">
      <c r="A37" s="228"/>
      <c r="B37" s="231" t="s">
        <v>814</v>
      </c>
      <c r="C37" s="228"/>
      <c r="D37" s="229"/>
      <c r="E37" s="229"/>
      <c r="F37" s="233" t="s">
        <v>55</v>
      </c>
      <c r="G37" s="234">
        <f>SUM(G36:G36)</f>
        <v>20</v>
      </c>
      <c r="H37" s="232" t="s">
        <v>61</v>
      </c>
    </row>
    <row r="38" spans="1:8">
      <c r="A38" s="228"/>
      <c r="B38" s="231"/>
      <c r="C38" s="228"/>
      <c r="D38" s="229"/>
      <c r="E38" s="229"/>
      <c r="F38" s="233"/>
      <c r="G38" s="234"/>
      <c r="H38" s="232"/>
    </row>
    <row r="39" spans="1:8" ht="135.6" customHeight="1">
      <c r="A39" s="228">
        <f>+A36+1</f>
        <v>7</v>
      </c>
      <c r="B39" s="20" t="str">
        <f>+'BOQ FURNISHING'!B22</f>
        <v xml:space="preserve">ASST. TABLE:13.00mm x750mm 
The table shall be made with 19 mm thick BWR board and shall be finished with 1.0 mm thick laminate of approved make and shade and 9mm thick polished tteak wood beading.The table shall have three drawers ( L-1300mm ,W-750mm ,  D-150 mm ) at right side and shall be finished with 0.8 mm thick laminate on inner surface and shall be polished on exposed surface. The drawer  shall run on channels and shall have individual lock and handle.The table shall have CPU stand at left side with foot rest arrangement.The CPU stand and footrest shall be painted with two coats enamel paint over one coat primer.  
</v>
      </c>
      <c r="C39" s="23">
        <v>1</v>
      </c>
      <c r="D39" s="24"/>
      <c r="E39" s="24"/>
      <c r="F39" s="24"/>
      <c r="G39" s="16">
        <f>+ROUND(PRODUCT(C39:F39),2)</f>
        <v>1</v>
      </c>
      <c r="H39" s="25"/>
    </row>
    <row r="40" spans="1:8">
      <c r="A40" s="228"/>
      <c r="B40" s="231"/>
      <c r="C40" s="228"/>
      <c r="D40" s="229"/>
      <c r="E40" s="229"/>
      <c r="F40" s="233" t="s">
        <v>55</v>
      </c>
      <c r="G40" s="234">
        <f>SUM(G39:G39)</f>
        <v>1</v>
      </c>
      <c r="H40" s="232" t="s">
        <v>61</v>
      </c>
    </row>
    <row r="41" spans="1:8">
      <c r="A41" s="228"/>
      <c r="B41" s="231"/>
      <c r="C41" s="228"/>
      <c r="D41" s="229"/>
      <c r="E41" s="229"/>
      <c r="F41" s="233"/>
      <c r="G41" s="234"/>
      <c r="H41" s="232"/>
    </row>
    <row r="42" spans="1:8" ht="112.15" customHeight="1">
      <c r="A42" s="228">
        <f>+A39+1</f>
        <v>8</v>
      </c>
      <c r="B42" s="227" t="str">
        <f>+'BOQ FURNISHING'!B26</f>
        <v xml:space="preserve">STORAGE CABINETS ( Depth 750mm).T
The storage cabinets shall be made with 19mm thick BWR board and shall be finished with 1.0 mm thick laminateof approved make on all exposed surface and 0.8 mm thick laminate on inner surface and 9 mm thick teak wood polished beading.The storage cabinets shall have openable shutters fixed on hinges with necessary lock, handles etc. The storage cabinets shall have two selves made with 19 mm thick board. ( For area measurement length and height shall be considerd)
</v>
      </c>
      <c r="C42" s="228"/>
      <c r="D42" s="229"/>
      <c r="E42" s="229"/>
      <c r="F42" s="235"/>
      <c r="G42" s="230"/>
      <c r="H42" s="231"/>
    </row>
    <row r="43" spans="1:8">
      <c r="A43" s="228"/>
      <c r="B43" s="231" t="s">
        <v>62</v>
      </c>
      <c r="C43" s="228">
        <v>1</v>
      </c>
      <c r="D43" s="229">
        <v>1.7</v>
      </c>
      <c r="E43" s="229"/>
      <c r="F43" s="235">
        <v>1.2</v>
      </c>
      <c r="G43" s="16">
        <f>+ROUND(PRODUCT(C43:F43),2)</f>
        <v>2.04</v>
      </c>
      <c r="H43" s="231"/>
    </row>
    <row r="44" spans="1:8">
      <c r="A44" s="228"/>
      <c r="B44" s="231"/>
      <c r="C44" s="228">
        <v>1</v>
      </c>
      <c r="D44" s="229">
        <v>3.23</v>
      </c>
      <c r="E44" s="229"/>
      <c r="F44" s="235">
        <v>1.2</v>
      </c>
      <c r="G44" s="16">
        <f>+ROUND(PRODUCT(C44:F44),2)</f>
        <v>3.88</v>
      </c>
      <c r="H44" s="231"/>
    </row>
    <row r="45" spans="1:8">
      <c r="A45" s="228"/>
      <c r="B45" s="231"/>
      <c r="C45" s="228">
        <v>1</v>
      </c>
      <c r="D45" s="229">
        <v>4</v>
      </c>
      <c r="E45" s="229"/>
      <c r="F45" s="235">
        <v>1.2</v>
      </c>
      <c r="G45" s="16">
        <f>+ROUND(PRODUCT(C45:F45),2)</f>
        <v>4.8</v>
      </c>
      <c r="H45" s="231"/>
    </row>
    <row r="46" spans="1:8">
      <c r="A46" s="228"/>
      <c r="B46" s="231"/>
      <c r="C46" s="228">
        <v>1</v>
      </c>
      <c r="D46" s="229">
        <v>3.6</v>
      </c>
      <c r="E46" s="229"/>
      <c r="F46" s="235">
        <v>1.2</v>
      </c>
      <c r="G46" s="16">
        <f>+ROUND(PRODUCT(C46:F46),2)</f>
        <v>4.32</v>
      </c>
      <c r="H46" s="231"/>
    </row>
    <row r="47" spans="1:8">
      <c r="A47" s="228"/>
      <c r="B47" s="231"/>
      <c r="C47" s="228">
        <v>1</v>
      </c>
      <c r="D47" s="229">
        <v>2.4</v>
      </c>
      <c r="E47" s="229"/>
      <c r="F47" s="235">
        <v>1.2</v>
      </c>
      <c r="G47" s="16">
        <f>+ROUND(PRODUCT(C47:F47),2)</f>
        <v>2.88</v>
      </c>
      <c r="H47" s="231"/>
    </row>
    <row r="48" spans="1:8">
      <c r="A48" s="228"/>
      <c r="B48" s="231"/>
      <c r="C48" s="228"/>
      <c r="D48" s="229"/>
      <c r="E48" s="229"/>
      <c r="F48" s="233" t="s">
        <v>55</v>
      </c>
      <c r="G48" s="234">
        <f>SUM(G43:G47)</f>
        <v>17.919999999999998</v>
      </c>
      <c r="H48" s="232" t="s">
        <v>56</v>
      </c>
    </row>
    <row r="49" spans="1:8">
      <c r="A49" s="228"/>
      <c r="B49" s="231"/>
      <c r="C49" s="228"/>
      <c r="D49" s="229"/>
      <c r="E49" s="229"/>
      <c r="F49" s="233" t="s">
        <v>57</v>
      </c>
      <c r="G49" s="234">
        <f>+G48</f>
        <v>17.919999999999998</v>
      </c>
      <c r="H49" s="232" t="s">
        <v>56</v>
      </c>
    </row>
    <row r="50" spans="1:8" ht="213.6" customHeight="1">
      <c r="A50" s="228">
        <f>+A42+1</f>
        <v>9</v>
      </c>
      <c r="B50" s="227" t="str">
        <f>+'BOQ FURNISHING'!B28</f>
        <v xml:space="preserve">Curvalinear Work stations: The work station  shall be made with 19 mm thick BWR board and shall be finished with 1.0 mm thick laminate of approved make and shade on top and 0.8 mm thick milky white colour at bottom surface. The work station shall be1500 x1500 mm  with curvalinear at front and 600 mm width at end.The curve surface shall be finisted with 32mm wide PVC tape fixed with heatex solution.The work station shall also consist key board tray and CPU trolly and foot rest. The work sdtation shall be fixed and supported with wooden partitions ( partitions shall be paid seperately). The work station  shall have three drawers unit ( L-600mm ,W-300mm ,D-150 mm ) at right side and shall be finished with 0.8 mm thick laminate on inner surface and polished  on  exposed surface. The front face of drawers shall be finished with 1.0 mm thick laminate. The drawer  shall run on channels and shall have individual lock and handle.The work station  shall have CPU stand at left side with foot rest arrangement.The CPU stand and footrest shall be painted with two coats enamel paint over one coat primer.  </v>
      </c>
      <c r="C50" s="228"/>
      <c r="D50" s="229"/>
      <c r="E50" s="229"/>
      <c r="F50" s="235"/>
      <c r="G50" s="230"/>
      <c r="H50" s="231"/>
    </row>
    <row r="51" spans="1:8" s="1" customFormat="1">
      <c r="A51" s="21"/>
      <c r="B51" s="231" t="s">
        <v>817</v>
      </c>
      <c r="C51" s="23">
        <v>7</v>
      </c>
      <c r="D51" s="24">
        <v>1.8</v>
      </c>
      <c r="E51" s="23"/>
      <c r="F51" s="24">
        <v>1.2</v>
      </c>
      <c r="G51" s="16">
        <f t="shared" ref="G51:G52" si="3">+ROUND(PRODUCT(C51:F51),2)</f>
        <v>15.12</v>
      </c>
      <c r="H51" s="25"/>
    </row>
    <row r="52" spans="1:8" s="1" customFormat="1">
      <c r="A52" s="21"/>
      <c r="B52" s="22"/>
      <c r="C52" s="23">
        <v>7</v>
      </c>
      <c r="D52" s="24">
        <v>0.75</v>
      </c>
      <c r="E52" s="23"/>
      <c r="F52" s="24">
        <v>1.2</v>
      </c>
      <c r="G52" s="16">
        <f t="shared" si="3"/>
        <v>6.3</v>
      </c>
      <c r="H52" s="25"/>
    </row>
    <row r="53" spans="1:8">
      <c r="A53" s="228"/>
      <c r="B53" s="231"/>
      <c r="C53" s="228"/>
      <c r="D53" s="229"/>
      <c r="E53" s="229"/>
      <c r="F53" s="233" t="s">
        <v>55</v>
      </c>
      <c r="G53" s="234">
        <f>SUM(G51:G52)</f>
        <v>21.419999999999998</v>
      </c>
      <c r="H53" s="232" t="s">
        <v>816</v>
      </c>
    </row>
    <row r="54" spans="1:8">
      <c r="A54" s="228"/>
      <c r="B54" s="231"/>
      <c r="C54" s="228"/>
      <c r="D54" s="229"/>
      <c r="E54" s="229"/>
      <c r="F54" s="233" t="s">
        <v>57</v>
      </c>
      <c r="G54" s="234">
        <f>G53</f>
        <v>21.419999999999998</v>
      </c>
      <c r="H54" s="232" t="str">
        <f>+H53</f>
        <v>SQM.</v>
      </c>
    </row>
    <row r="55" spans="1:8">
      <c r="A55" s="228"/>
      <c r="B55" s="231"/>
      <c r="C55" s="228"/>
      <c r="D55" s="229"/>
      <c r="E55" s="229"/>
      <c r="F55" s="233"/>
      <c r="G55" s="234"/>
      <c r="H55" s="232"/>
    </row>
    <row r="56" spans="1:8" ht="205.15" customHeight="1">
      <c r="A56" s="228">
        <f>+A50+1</f>
        <v>10</v>
      </c>
      <c r="B56" s="227" t="str">
        <f>+'BOQ FURNISHING'!B30</f>
        <v xml:space="preserve">Linear Work stations: The work station  shall be made with 19 mm thick BWR board and shall be finished with 1.0 mm thick laminate of approved make and shade on top and 0.8 mm thick milky white colour at bottom surface. The work station shall be 1500 mm long and 750 mm  wide linear at front.The surface shall be finisted with 32mm wide PVC tape fixed with heatex solution.The work station shall also consist key board tray and CPU trolly and foot rest. The work sdtation shall be fixed and supported with wooden partitions ( partitions shall be paid seperately). The work station  shall have three drawers unit ( L-600mm ,W-300mm ,D-150 mm ) at right side and shall be finished with 0.8 mm thick laminate on inner surface and shall be 1.0 mm thick laminate on exposed surface. The front face of drawer shall be finished with 1.0 mm thick laminate.The drawer  shall run on channels and shall have individual lock and handle.The table shall have CPU stand at left side with foot rest arrangement.The CPU stand and footrest shall be painted with two coats enamel paint over one coat primer.  </v>
      </c>
      <c r="C56" s="228"/>
      <c r="D56" s="229"/>
      <c r="E56" s="229"/>
      <c r="F56" s="235"/>
      <c r="G56" s="230"/>
      <c r="H56" s="231"/>
    </row>
    <row r="57" spans="1:8">
      <c r="A57" s="228"/>
      <c r="B57" s="231" t="s">
        <v>817</v>
      </c>
      <c r="C57" s="23">
        <v>3</v>
      </c>
      <c r="D57" s="24">
        <v>5.55</v>
      </c>
      <c r="E57" s="23"/>
      <c r="F57" s="24">
        <v>1.8</v>
      </c>
      <c r="G57" s="16">
        <f>+ROUND(PRODUCT(C57:F57),2)</f>
        <v>29.97</v>
      </c>
      <c r="H57" s="231"/>
    </row>
    <row r="58" spans="1:8">
      <c r="A58" s="228"/>
      <c r="B58" s="231"/>
      <c r="C58" s="228"/>
      <c r="D58" s="229"/>
      <c r="E58" s="229"/>
      <c r="F58" s="233" t="s">
        <v>55</v>
      </c>
      <c r="G58" s="234">
        <f>SUM(G56:G57)</f>
        <v>29.97</v>
      </c>
      <c r="H58" s="232" t="s">
        <v>816</v>
      </c>
    </row>
    <row r="59" spans="1:8">
      <c r="A59" s="228"/>
      <c r="B59" s="231"/>
      <c r="C59" s="228"/>
      <c r="D59" s="229"/>
      <c r="E59" s="229"/>
      <c r="F59" s="233" t="s">
        <v>57</v>
      </c>
      <c r="G59" s="234">
        <f>G58</f>
        <v>29.97</v>
      </c>
      <c r="H59" s="232" t="str">
        <f>+H58</f>
        <v>SQM.</v>
      </c>
    </row>
    <row r="60" spans="1:8">
      <c r="A60" s="228"/>
      <c r="B60" s="231"/>
      <c r="C60" s="228"/>
      <c r="D60" s="229"/>
      <c r="E60" s="229"/>
      <c r="F60" s="233"/>
      <c r="G60" s="234"/>
      <c r="H60" s="232"/>
    </row>
    <row r="61" spans="1:8" ht="108" customHeight="1">
      <c r="A61" s="228">
        <f>+A56+1</f>
        <v>11</v>
      </c>
      <c r="B61" s="227" t="str">
        <f>+'BOQ FURNISHING'!B32</f>
        <v xml:space="preserve">LOW HEIGHT/FULL HEIGHT PARTITIONS:
Providing &amp; fixing low height partition with 9mm thick BWR ply fixed on 32mmx32mmx1.5 mm aluminium sectionplaced at 300mmcentre to centre horizently and vertically and finished with 1.0 mm thick laminatesof approved make pasted with necessary adhesive,12mm thick polished beading and also including 6mm thick Modi flaot glass fixed partiallyetc. complete in all respect.
</v>
      </c>
      <c r="C61" s="228"/>
      <c r="D61" s="229"/>
      <c r="E61" s="229"/>
      <c r="F61" s="235"/>
      <c r="G61" s="230"/>
      <c r="H61" s="231"/>
    </row>
    <row r="62" spans="1:8">
      <c r="A62" s="228"/>
      <c r="B62" s="231" t="s">
        <v>63</v>
      </c>
      <c r="C62" s="228">
        <v>1</v>
      </c>
      <c r="D62" s="229">
        <v>16.606000000000002</v>
      </c>
      <c r="E62" s="229"/>
      <c r="F62" s="235">
        <v>1.2</v>
      </c>
      <c r="G62" s="16">
        <f t="shared" ref="G62:G71" si="4">+ROUND(PRODUCT(C62:F62),2)</f>
        <v>19.93</v>
      </c>
      <c r="H62" s="231"/>
    </row>
    <row r="63" spans="1:8">
      <c r="A63" s="228"/>
      <c r="B63" s="231"/>
      <c r="C63" s="228">
        <v>3</v>
      </c>
      <c r="D63" s="229">
        <v>3.5</v>
      </c>
      <c r="E63" s="229"/>
      <c r="F63" s="235">
        <v>1.2</v>
      </c>
      <c r="G63" s="16">
        <f t="shared" si="4"/>
        <v>12.6</v>
      </c>
      <c r="H63" s="231"/>
    </row>
    <row r="64" spans="1:8">
      <c r="A64" s="228"/>
      <c r="B64" s="231" t="s">
        <v>64</v>
      </c>
      <c r="C64" s="228">
        <v>1</v>
      </c>
      <c r="D64" s="229">
        <v>5.17</v>
      </c>
      <c r="E64" s="229"/>
      <c r="F64" s="235">
        <v>3.2</v>
      </c>
      <c r="G64" s="16">
        <f t="shared" si="4"/>
        <v>16.54</v>
      </c>
      <c r="H64" s="231"/>
    </row>
    <row r="65" spans="1:8">
      <c r="A65" s="228"/>
      <c r="B65" s="231"/>
      <c r="C65" s="228">
        <v>1</v>
      </c>
      <c r="D65" s="229">
        <v>5.9950000000000001</v>
      </c>
      <c r="E65" s="229"/>
      <c r="F65" s="235">
        <v>3.2</v>
      </c>
      <c r="G65" s="16">
        <f t="shared" si="4"/>
        <v>19.18</v>
      </c>
      <c r="H65" s="231"/>
    </row>
    <row r="66" spans="1:8">
      <c r="A66" s="228"/>
      <c r="B66" s="205" t="s">
        <v>820</v>
      </c>
      <c r="C66" s="228">
        <v>1</v>
      </c>
      <c r="D66" s="229">
        <v>11.66</v>
      </c>
      <c r="E66" s="229"/>
      <c r="F66" s="235">
        <v>3.2</v>
      </c>
      <c r="G66" s="16">
        <f t="shared" ref="G66:G69" si="5">+ROUND(PRODUCT(C66:F66),2)</f>
        <v>37.31</v>
      </c>
      <c r="H66" s="231"/>
    </row>
    <row r="67" spans="1:8">
      <c r="A67" s="228"/>
      <c r="B67" s="231"/>
      <c r="C67" s="228">
        <v>1</v>
      </c>
      <c r="D67" s="229">
        <v>5.58</v>
      </c>
      <c r="E67" s="229"/>
      <c r="F67" s="235">
        <v>3.2</v>
      </c>
      <c r="G67" s="16">
        <f t="shared" si="5"/>
        <v>17.86</v>
      </c>
      <c r="H67" s="231"/>
    </row>
    <row r="68" spans="1:8">
      <c r="A68" s="228"/>
      <c r="B68" s="231"/>
      <c r="C68" s="228">
        <v>1</v>
      </c>
      <c r="D68" s="229">
        <v>18.03</v>
      </c>
      <c r="E68" s="229"/>
      <c r="F68" s="235">
        <v>3.2</v>
      </c>
      <c r="G68" s="16">
        <f t="shared" si="5"/>
        <v>57.7</v>
      </c>
      <c r="H68" s="231"/>
    </row>
    <row r="69" spans="1:8">
      <c r="A69" s="228"/>
      <c r="B69" s="231"/>
      <c r="C69" s="228">
        <v>2</v>
      </c>
      <c r="D69" s="229">
        <v>5.7350000000000003</v>
      </c>
      <c r="E69" s="229"/>
      <c r="F69" s="235">
        <v>3.2</v>
      </c>
      <c r="G69" s="16">
        <f t="shared" si="5"/>
        <v>36.700000000000003</v>
      </c>
      <c r="H69" s="231"/>
    </row>
    <row r="70" spans="1:8">
      <c r="A70" s="228"/>
      <c r="B70" s="231" t="s">
        <v>818</v>
      </c>
      <c r="C70" s="228">
        <v>1</v>
      </c>
      <c r="D70" s="229">
        <v>1.85</v>
      </c>
      <c r="E70" s="229"/>
      <c r="F70" s="235">
        <v>3.2</v>
      </c>
      <c r="G70" s="16">
        <f t="shared" si="4"/>
        <v>5.92</v>
      </c>
      <c r="H70" s="231"/>
    </row>
    <row r="71" spans="1:8">
      <c r="A71" s="228"/>
      <c r="B71" s="231"/>
      <c r="C71" s="228">
        <v>1</v>
      </c>
      <c r="D71" s="229">
        <v>3.5</v>
      </c>
      <c r="E71" s="229"/>
      <c r="F71" s="235">
        <v>3.2</v>
      </c>
      <c r="G71" s="16">
        <f t="shared" si="4"/>
        <v>11.2</v>
      </c>
      <c r="H71" s="231"/>
    </row>
    <row r="72" spans="1:8">
      <c r="A72" s="228"/>
      <c r="B72" s="231"/>
      <c r="C72" s="228"/>
      <c r="D72" s="229"/>
      <c r="E72" s="229"/>
      <c r="F72" s="233" t="s">
        <v>55</v>
      </c>
      <c r="G72" s="234">
        <f>SUM(G62:G71)</f>
        <v>234.93999999999997</v>
      </c>
      <c r="H72" s="232" t="s">
        <v>56</v>
      </c>
    </row>
    <row r="73" spans="1:8">
      <c r="A73" s="228"/>
      <c r="B73" s="231"/>
      <c r="C73" s="228"/>
      <c r="D73" s="229"/>
      <c r="E73" s="229"/>
      <c r="F73" s="233" t="s">
        <v>57</v>
      </c>
      <c r="G73" s="234">
        <f>G72</f>
        <v>234.93999999999997</v>
      </c>
      <c r="H73" s="232" t="s">
        <v>56</v>
      </c>
    </row>
    <row r="74" spans="1:8" ht="60">
      <c r="A74" s="228">
        <f>+A61+1</f>
        <v>12</v>
      </c>
      <c r="B74" s="227" t="str">
        <f>+'BOQ FURNISHING'!B33</f>
        <v xml:space="preserve">Providing &amp; fixing 12mm thick toughened glass 
door with patch fittings and 450 mm long D type 
handle in each shutter on both side.
Make Ozone/Dorma </v>
      </c>
      <c r="C74" s="228"/>
      <c r="D74" s="229"/>
      <c r="E74" s="229"/>
      <c r="F74" s="235"/>
      <c r="G74" s="16"/>
      <c r="H74" s="231"/>
    </row>
    <row r="75" spans="1:8">
      <c r="A75" s="228"/>
      <c r="B75" s="205" t="s">
        <v>819</v>
      </c>
      <c r="C75" s="228">
        <v>1</v>
      </c>
      <c r="D75" s="229">
        <v>5.7</v>
      </c>
      <c r="E75" s="229"/>
      <c r="F75" s="235">
        <v>3.2</v>
      </c>
      <c r="G75" s="16">
        <f>+ROUND(PRODUCT(C75:F75),2)</f>
        <v>18.239999999999998</v>
      </c>
      <c r="H75" s="231"/>
    </row>
    <row r="76" spans="1:8">
      <c r="A76" s="228"/>
      <c r="B76" s="231"/>
      <c r="C76" s="228">
        <v>-1</v>
      </c>
      <c r="D76" s="229">
        <v>1.2</v>
      </c>
      <c r="E76" s="229"/>
      <c r="F76" s="235">
        <v>2.1</v>
      </c>
      <c r="G76" s="16">
        <f>+ROUND(PRODUCT(C76:F76),2)</f>
        <v>-2.52</v>
      </c>
      <c r="H76" s="231"/>
    </row>
    <row r="77" spans="1:8">
      <c r="A77" s="228"/>
      <c r="B77" s="231"/>
      <c r="C77" s="228"/>
      <c r="D77" s="229"/>
      <c r="E77" s="229"/>
      <c r="F77" s="233" t="s">
        <v>55</v>
      </c>
      <c r="G77" s="234">
        <f>SUM(G75:G76)</f>
        <v>15.719999999999999</v>
      </c>
      <c r="H77" s="232" t="s">
        <v>56</v>
      </c>
    </row>
    <row r="78" spans="1:8">
      <c r="A78" s="228"/>
      <c r="B78" s="231"/>
      <c r="C78" s="228"/>
      <c r="D78" s="229"/>
      <c r="E78" s="229"/>
      <c r="F78" s="233" t="s">
        <v>57</v>
      </c>
      <c r="G78" s="234">
        <f>G77</f>
        <v>15.719999999999999</v>
      </c>
      <c r="H78" s="232" t="s">
        <v>56</v>
      </c>
    </row>
    <row r="79" spans="1:8" ht="30">
      <c r="A79" s="228">
        <f>+A74+1</f>
        <v>13</v>
      </c>
      <c r="B79" s="227" t="str">
        <f>+'BOQ FURNISHING'!B35</f>
        <v>Prioviding &amp; fixing 12mm thick  fixed toughened glass with patch fittings.  ( Make Ozone/Dorma only)</v>
      </c>
      <c r="C79" s="228"/>
      <c r="D79" s="229"/>
      <c r="E79" s="229"/>
      <c r="F79" s="235"/>
      <c r="G79" s="16"/>
      <c r="H79" s="231"/>
    </row>
    <row r="80" spans="1:8">
      <c r="A80" s="228"/>
      <c r="B80" s="231" t="s">
        <v>65</v>
      </c>
      <c r="C80" s="228">
        <v>1</v>
      </c>
      <c r="D80" s="229">
        <v>1.2</v>
      </c>
      <c r="E80" s="229"/>
      <c r="F80" s="235">
        <v>2.1</v>
      </c>
      <c r="G80" s="16">
        <f>+ROUND(PRODUCT(C80:F80),2)</f>
        <v>2.52</v>
      </c>
      <c r="H80" s="231"/>
    </row>
    <row r="81" spans="1:8">
      <c r="A81" s="228"/>
      <c r="B81" s="231"/>
      <c r="C81" s="228"/>
      <c r="D81" s="229"/>
      <c r="E81" s="229"/>
      <c r="F81" s="233" t="s">
        <v>55</v>
      </c>
      <c r="G81" s="234">
        <f>SUM(G80:G80)</f>
        <v>2.52</v>
      </c>
      <c r="H81" s="232" t="s">
        <v>56</v>
      </c>
    </row>
    <row r="82" spans="1:8">
      <c r="A82" s="228"/>
      <c r="B82" s="231"/>
      <c r="C82" s="228"/>
      <c r="D82" s="229"/>
      <c r="E82" s="229"/>
      <c r="F82" s="233" t="s">
        <v>57</v>
      </c>
      <c r="G82" s="234">
        <f>G81</f>
        <v>2.52</v>
      </c>
      <c r="H82" s="232" t="s">
        <v>56</v>
      </c>
    </row>
    <row r="83" spans="1:8">
      <c r="A83" s="228">
        <f>+A79+1</f>
        <v>14</v>
      </c>
      <c r="B83" s="227" t="str">
        <f>+'BOQ FURNISHING'!B37</f>
        <v xml:space="preserve">Providing &amp; applying  two or more coats of plastic emulsionpaint  on  walls.  </v>
      </c>
      <c r="C83" s="228"/>
      <c r="D83" s="229"/>
      <c r="E83" s="229"/>
      <c r="F83" s="235"/>
      <c r="G83" s="16"/>
      <c r="H83" s="231"/>
    </row>
    <row r="84" spans="1:8">
      <c r="A84" s="228"/>
      <c r="B84" s="231" t="s">
        <v>63</v>
      </c>
      <c r="C84" s="228">
        <v>2</v>
      </c>
      <c r="D84" s="229">
        <v>16.606000000000002</v>
      </c>
      <c r="E84" s="229"/>
      <c r="F84" s="235">
        <v>1.2</v>
      </c>
      <c r="G84" s="16">
        <f t="shared" ref="G84:G93" si="6">+ROUND(PRODUCT(C84:F84),2)</f>
        <v>39.85</v>
      </c>
      <c r="H84" s="231"/>
    </row>
    <row r="85" spans="1:8">
      <c r="A85" s="228"/>
      <c r="B85" s="231"/>
      <c r="C85" s="228">
        <v>6</v>
      </c>
      <c r="D85" s="229">
        <v>3.5</v>
      </c>
      <c r="E85" s="229"/>
      <c r="F85" s="235">
        <v>1.2</v>
      </c>
      <c r="G85" s="16">
        <f t="shared" si="6"/>
        <v>25.2</v>
      </c>
      <c r="H85" s="231"/>
    </row>
    <row r="86" spans="1:8">
      <c r="A86" s="228"/>
      <c r="B86" s="231" t="s">
        <v>64</v>
      </c>
      <c r="C86" s="228">
        <v>2</v>
      </c>
      <c r="D86" s="229">
        <v>5.17</v>
      </c>
      <c r="E86" s="229"/>
      <c r="F86" s="235">
        <v>3.2</v>
      </c>
      <c r="G86" s="16">
        <f t="shared" si="6"/>
        <v>33.090000000000003</v>
      </c>
      <c r="H86" s="231"/>
    </row>
    <row r="87" spans="1:8">
      <c r="A87" s="228"/>
      <c r="B87" s="231"/>
      <c r="C87" s="228">
        <v>2</v>
      </c>
      <c r="D87" s="229">
        <v>5.9950000000000001</v>
      </c>
      <c r="E87" s="229"/>
      <c r="F87" s="235">
        <v>3.2</v>
      </c>
      <c r="G87" s="16">
        <f t="shared" si="6"/>
        <v>38.369999999999997</v>
      </c>
      <c r="H87" s="231"/>
    </row>
    <row r="88" spans="1:8">
      <c r="A88" s="228"/>
      <c r="B88" s="205" t="s">
        <v>820</v>
      </c>
      <c r="C88" s="228">
        <v>2</v>
      </c>
      <c r="D88" s="229">
        <v>11.66</v>
      </c>
      <c r="E88" s="229"/>
      <c r="F88" s="235">
        <v>3.2</v>
      </c>
      <c r="G88" s="16">
        <f t="shared" si="6"/>
        <v>74.62</v>
      </c>
      <c r="H88" s="231"/>
    </row>
    <row r="89" spans="1:8">
      <c r="A89" s="228"/>
      <c r="B89" s="231"/>
      <c r="C89" s="228">
        <v>2</v>
      </c>
      <c r="D89" s="229">
        <v>5.58</v>
      </c>
      <c r="E89" s="229"/>
      <c r="F89" s="235">
        <v>3.2</v>
      </c>
      <c r="G89" s="16">
        <f t="shared" si="6"/>
        <v>35.71</v>
      </c>
      <c r="H89" s="231"/>
    </row>
    <row r="90" spans="1:8">
      <c r="A90" s="228"/>
      <c r="B90" s="231"/>
      <c r="C90" s="228">
        <v>2</v>
      </c>
      <c r="D90" s="229">
        <v>18.03</v>
      </c>
      <c r="E90" s="229"/>
      <c r="F90" s="235">
        <v>3.2</v>
      </c>
      <c r="G90" s="16">
        <f t="shared" si="6"/>
        <v>115.39</v>
      </c>
      <c r="H90" s="231"/>
    </row>
    <row r="91" spans="1:8">
      <c r="A91" s="228"/>
      <c r="B91" s="231"/>
      <c r="C91" s="228">
        <v>4</v>
      </c>
      <c r="D91" s="229">
        <v>5.7350000000000003</v>
      </c>
      <c r="E91" s="229"/>
      <c r="F91" s="235">
        <v>3.2</v>
      </c>
      <c r="G91" s="16">
        <f t="shared" si="6"/>
        <v>73.41</v>
      </c>
      <c r="H91" s="231"/>
    </row>
    <row r="92" spans="1:8">
      <c r="A92" s="228"/>
      <c r="B92" s="231" t="s">
        <v>818</v>
      </c>
      <c r="C92" s="228">
        <v>2</v>
      </c>
      <c r="D92" s="229">
        <v>1.85</v>
      </c>
      <c r="E92" s="229"/>
      <c r="F92" s="235">
        <v>3.2</v>
      </c>
      <c r="G92" s="16">
        <f t="shared" si="6"/>
        <v>11.84</v>
      </c>
      <c r="H92" s="231"/>
    </row>
    <row r="93" spans="1:8">
      <c r="A93" s="228"/>
      <c r="B93" s="231"/>
      <c r="C93" s="228">
        <v>2</v>
      </c>
      <c r="D93" s="229">
        <v>3.5</v>
      </c>
      <c r="E93" s="229"/>
      <c r="F93" s="235">
        <v>3.2</v>
      </c>
      <c r="G93" s="16">
        <f t="shared" si="6"/>
        <v>22.4</v>
      </c>
      <c r="H93" s="231"/>
    </row>
    <row r="94" spans="1:8">
      <c r="A94" s="228"/>
      <c r="B94" s="231"/>
      <c r="C94" s="228"/>
      <c r="D94" s="229"/>
      <c r="E94" s="229"/>
      <c r="F94" s="233" t="s">
        <v>55</v>
      </c>
      <c r="G94" s="234">
        <f>SUM(G84:G93)</f>
        <v>469.87999999999994</v>
      </c>
      <c r="H94" s="232" t="s">
        <v>56</v>
      </c>
    </row>
    <row r="95" spans="1:8">
      <c r="A95" s="228"/>
      <c r="B95" s="231"/>
      <c r="C95" s="228"/>
      <c r="D95" s="229"/>
      <c r="E95" s="229"/>
      <c r="F95" s="233" t="s">
        <v>57</v>
      </c>
      <c r="G95" s="234">
        <f>G94</f>
        <v>469.87999999999994</v>
      </c>
      <c r="H95" s="232" t="s">
        <v>56</v>
      </c>
    </row>
    <row r="96" spans="1:8">
      <c r="A96" s="228">
        <f>+A83+1</f>
        <v>15</v>
      </c>
      <c r="B96" s="227" t="str">
        <f>+'BOQ FURNISHING'!B38</f>
        <v>Providing &amp; applying Birla/JK wall putty on walls to give even surface.</v>
      </c>
      <c r="C96" s="228"/>
      <c r="D96" s="229"/>
      <c r="E96" s="229"/>
      <c r="F96" s="235"/>
      <c r="G96" s="16"/>
      <c r="H96" s="231"/>
    </row>
    <row r="97" spans="1:8">
      <c r="A97" s="228"/>
      <c r="B97" s="231" t="s">
        <v>66</v>
      </c>
      <c r="C97" s="228">
        <v>1</v>
      </c>
      <c r="D97" s="229">
        <f>+G95</f>
        <v>469.87999999999994</v>
      </c>
      <c r="E97" s="229"/>
      <c r="F97" s="235"/>
      <c r="G97" s="16">
        <f>+ROUND(PRODUCT(C97:F97),2)</f>
        <v>469.88</v>
      </c>
      <c r="H97" s="231"/>
    </row>
    <row r="98" spans="1:8">
      <c r="A98" s="228"/>
      <c r="B98" s="231"/>
      <c r="C98" s="228"/>
      <c r="D98" s="229"/>
      <c r="E98" s="229"/>
      <c r="F98" s="233" t="s">
        <v>55</v>
      </c>
      <c r="G98" s="234">
        <f>SUM(G97:G97)</f>
        <v>469.88</v>
      </c>
      <c r="H98" s="232" t="s">
        <v>56</v>
      </c>
    </row>
    <row r="99" spans="1:8">
      <c r="A99" s="228"/>
      <c r="B99" s="231"/>
      <c r="C99" s="228"/>
      <c r="D99" s="229"/>
      <c r="E99" s="229"/>
      <c r="F99" s="233" t="s">
        <v>57</v>
      </c>
      <c r="G99" s="234">
        <f>G98</f>
        <v>469.88</v>
      </c>
      <c r="H99" s="232" t="s">
        <v>56</v>
      </c>
    </row>
    <row r="100" spans="1:8">
      <c r="A100" s="223"/>
      <c r="B100" s="232"/>
      <c r="C100" s="228"/>
      <c r="D100" s="229"/>
      <c r="E100" s="229"/>
      <c r="F100" s="229"/>
      <c r="G100" s="230"/>
      <c r="H100" s="231"/>
    </row>
    <row r="101" spans="1:8" s="222" customFormat="1" ht="107.45" customHeight="1">
      <c r="A101" s="215">
        <f>+A96+1</f>
        <v>16</v>
      </c>
      <c r="B101" s="216" t="s">
        <v>839</v>
      </c>
      <c r="C101" s="217" t="s">
        <v>25</v>
      </c>
      <c r="D101" s="218">
        <v>1</v>
      </c>
      <c r="E101" s="218"/>
      <c r="F101" s="219"/>
      <c r="G101" s="220">
        <f>+D101</f>
        <v>1</v>
      </c>
      <c r="H101" s="221"/>
    </row>
    <row r="102" spans="1:8" s="206" customFormat="1">
      <c r="A102" s="202"/>
      <c r="B102" s="203"/>
      <c r="C102" s="202"/>
      <c r="D102" s="204"/>
      <c r="E102" s="204"/>
      <c r="F102" s="233" t="s">
        <v>55</v>
      </c>
      <c r="G102" s="234">
        <f>SUM(G101)</f>
        <v>1</v>
      </c>
      <c r="H102" s="207" t="s">
        <v>838</v>
      </c>
    </row>
    <row r="103" spans="1:8" s="206" customFormat="1">
      <c r="A103" s="215">
        <f>+A101+1</f>
        <v>17</v>
      </c>
      <c r="B103" s="216" t="s">
        <v>26</v>
      </c>
      <c r="C103" s="236" t="s">
        <v>24</v>
      </c>
      <c r="D103" s="236">
        <v>2</v>
      </c>
      <c r="E103" s="236"/>
      <c r="F103" s="215"/>
      <c r="G103" s="220">
        <f t="shared" ref="G103:G110" si="7">+D103</f>
        <v>2</v>
      </c>
      <c r="H103" s="221" t="str">
        <f>C103</f>
        <v>Nos.</v>
      </c>
    </row>
    <row r="104" spans="1:8" s="206" customFormat="1">
      <c r="A104" s="215">
        <f>A103+1</f>
        <v>18</v>
      </c>
      <c r="B104" s="216" t="s">
        <v>27</v>
      </c>
      <c r="C104" s="236" t="s">
        <v>24</v>
      </c>
      <c r="D104" s="236">
        <v>2</v>
      </c>
      <c r="E104" s="236"/>
      <c r="F104" s="215"/>
      <c r="G104" s="220">
        <f t="shared" si="7"/>
        <v>2</v>
      </c>
      <c r="H104" s="221" t="str">
        <f t="shared" ref="H104:H110" si="8">C104</f>
        <v>Nos.</v>
      </c>
    </row>
    <row r="105" spans="1:8" ht="60">
      <c r="A105" s="215">
        <f t="shared" ref="A105:A110" si="9">A104+1</f>
        <v>19</v>
      </c>
      <c r="B105" s="237" t="s">
        <v>32</v>
      </c>
      <c r="C105" s="238" t="s">
        <v>22</v>
      </c>
      <c r="D105" s="238">
        <v>6</v>
      </c>
      <c r="E105" s="238"/>
      <c r="F105" s="239"/>
      <c r="G105" s="220">
        <f t="shared" si="7"/>
        <v>6</v>
      </c>
      <c r="H105" s="221" t="str">
        <f t="shared" si="8"/>
        <v>sqmt</v>
      </c>
    </row>
    <row r="106" spans="1:8" ht="30">
      <c r="A106" s="215">
        <f t="shared" si="9"/>
        <v>20</v>
      </c>
      <c r="B106" s="240" t="s">
        <v>33</v>
      </c>
      <c r="C106" s="238" t="s">
        <v>24</v>
      </c>
      <c r="D106" s="238">
        <v>2</v>
      </c>
      <c r="E106" s="238"/>
      <c r="F106" s="239"/>
      <c r="G106" s="220">
        <f t="shared" si="7"/>
        <v>2</v>
      </c>
      <c r="H106" s="221" t="str">
        <f t="shared" si="8"/>
        <v>Nos.</v>
      </c>
    </row>
    <row r="107" spans="1:8">
      <c r="A107" s="215">
        <f t="shared" si="9"/>
        <v>21</v>
      </c>
      <c r="B107" s="238" t="s">
        <v>34</v>
      </c>
      <c r="C107" s="238" t="s">
        <v>24</v>
      </c>
      <c r="D107" s="238">
        <v>4</v>
      </c>
      <c r="E107" s="238"/>
      <c r="F107" s="239"/>
      <c r="G107" s="220">
        <f t="shared" si="7"/>
        <v>4</v>
      </c>
      <c r="H107" s="221" t="str">
        <f t="shared" si="8"/>
        <v>Nos.</v>
      </c>
    </row>
    <row r="108" spans="1:8">
      <c r="A108" s="215">
        <f t="shared" si="9"/>
        <v>22</v>
      </c>
      <c r="B108" s="238" t="s">
        <v>35</v>
      </c>
      <c r="C108" s="238" t="s">
        <v>24</v>
      </c>
      <c r="D108" s="238">
        <v>4</v>
      </c>
      <c r="E108" s="238"/>
      <c r="F108" s="239"/>
      <c r="G108" s="220">
        <f t="shared" si="7"/>
        <v>4</v>
      </c>
      <c r="H108" s="221" t="str">
        <f t="shared" si="8"/>
        <v>Nos.</v>
      </c>
    </row>
    <row r="109" spans="1:8" ht="75.75">
      <c r="A109" s="215">
        <f t="shared" si="9"/>
        <v>23</v>
      </c>
      <c r="B109" s="240" t="s">
        <v>840</v>
      </c>
      <c r="C109" s="238" t="s">
        <v>808</v>
      </c>
      <c r="D109" s="238">
        <v>19.2</v>
      </c>
      <c r="E109" s="238"/>
      <c r="F109" s="239"/>
      <c r="G109" s="220">
        <f t="shared" si="7"/>
        <v>19.2</v>
      </c>
      <c r="H109" s="221" t="str">
        <f t="shared" si="8"/>
        <v>Rmt.</v>
      </c>
    </row>
    <row r="110" spans="1:8">
      <c r="A110" s="215">
        <f t="shared" si="9"/>
        <v>24</v>
      </c>
      <c r="B110" s="240" t="s">
        <v>809</v>
      </c>
      <c r="C110" s="238" t="s">
        <v>22</v>
      </c>
      <c r="D110" s="238">
        <v>80.25</v>
      </c>
      <c r="E110" s="238"/>
      <c r="F110" s="239"/>
      <c r="G110" s="220">
        <f t="shared" si="7"/>
        <v>80.25</v>
      </c>
      <c r="H110" s="221" t="str">
        <f t="shared" si="8"/>
        <v>sqmt</v>
      </c>
    </row>
  </sheetData>
  <mergeCells count="5">
    <mergeCell ref="A1:H1"/>
    <mergeCell ref="A2:H2"/>
    <mergeCell ref="A3:H3"/>
    <mergeCell ref="A5:H5"/>
    <mergeCell ref="A4:H4"/>
  </mergeCells>
  <printOptions horizontalCentered="1"/>
  <pageMargins left="0.5" right="0.5" top="0.5" bottom="0.5" header="0.25" footer="0.25"/>
  <pageSetup paperSize="9" scale="74" fitToWidth="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4"/>
  <sheetViews>
    <sheetView tabSelected="1" view="pageLayout" zoomScaleNormal="100" zoomScaleSheetLayoutView="130" workbookViewId="0">
      <selection activeCell="D6" sqref="D6"/>
    </sheetView>
  </sheetViews>
  <sheetFormatPr defaultColWidth="8.85546875" defaultRowHeight="12.75"/>
  <cols>
    <col min="1" max="1" width="4.42578125" style="208" customWidth="1"/>
    <col min="2" max="2" width="36.42578125" style="208" customWidth="1"/>
    <col min="3" max="5" width="8.85546875" style="208"/>
    <col min="6" max="6" width="8.85546875" style="208" customWidth="1"/>
    <col min="7" max="16384" width="8.85546875" style="208"/>
  </cols>
  <sheetData>
    <row r="1" spans="1:6" ht="15" customHeight="1">
      <c r="A1" s="320"/>
      <c r="B1" s="320"/>
      <c r="C1" s="320"/>
      <c r="D1" s="320"/>
      <c r="E1" s="320"/>
      <c r="F1" s="320"/>
    </row>
    <row r="2" spans="1:6" ht="13.15" customHeight="1">
      <c r="A2" s="322" t="s">
        <v>860</v>
      </c>
      <c r="B2" s="322"/>
      <c r="C2" s="322"/>
      <c r="D2" s="322"/>
      <c r="E2" s="322"/>
      <c r="F2" s="322"/>
    </row>
    <row r="3" spans="1:6" ht="14.45" customHeight="1">
      <c r="A3" s="322" t="str">
        <f>'DET. FURNISHING'!A3:H3</f>
        <v xml:space="preserve"> DISTRICT:- LUCKNOW (U.P.)</v>
      </c>
      <c r="B3" s="322"/>
      <c r="C3" s="322"/>
      <c r="D3" s="322"/>
      <c r="E3" s="322"/>
      <c r="F3" s="322"/>
    </row>
    <row r="4" spans="1:6" ht="12.6" customHeight="1">
      <c r="A4" s="321"/>
      <c r="B4" s="321"/>
      <c r="C4" s="321"/>
      <c r="D4" s="321"/>
      <c r="E4" s="321"/>
      <c r="F4" s="321"/>
    </row>
    <row r="5" spans="1:6" ht="25.5">
      <c r="A5" s="209" t="s">
        <v>821</v>
      </c>
      <c r="B5" s="209" t="s">
        <v>822</v>
      </c>
      <c r="C5" s="214" t="s">
        <v>19</v>
      </c>
      <c r="D5" s="214" t="s">
        <v>823</v>
      </c>
      <c r="E5" s="214" t="s">
        <v>21</v>
      </c>
      <c r="F5" s="214" t="s">
        <v>3</v>
      </c>
    </row>
    <row r="6" spans="1:6" ht="191.25">
      <c r="A6" s="210">
        <v>1</v>
      </c>
      <c r="B6" s="250" t="s">
        <v>824</v>
      </c>
      <c r="C6" s="251" t="s">
        <v>825</v>
      </c>
      <c r="D6" s="252">
        <v>7</v>
      </c>
      <c r="E6" s="253"/>
      <c r="F6" s="253"/>
    </row>
    <row r="7" spans="1:6" ht="140.25">
      <c r="A7" s="210">
        <v>2</v>
      </c>
      <c r="B7" s="250" t="s">
        <v>855</v>
      </c>
      <c r="C7" s="251" t="s">
        <v>825</v>
      </c>
      <c r="D7" s="252">
        <v>5</v>
      </c>
      <c r="E7" s="253"/>
      <c r="F7" s="253"/>
    </row>
    <row r="8" spans="1:6" ht="153">
      <c r="A8" s="210">
        <v>3</v>
      </c>
      <c r="B8" s="250" t="s">
        <v>857</v>
      </c>
      <c r="C8" s="251" t="s">
        <v>825</v>
      </c>
      <c r="D8" s="252">
        <v>1</v>
      </c>
      <c r="E8" s="253"/>
      <c r="F8" s="253"/>
    </row>
    <row r="9" spans="1:6" ht="51">
      <c r="A9" s="210">
        <v>4</v>
      </c>
      <c r="B9" s="250" t="s">
        <v>856</v>
      </c>
      <c r="C9" s="251" t="s">
        <v>825</v>
      </c>
      <c r="D9" s="252">
        <f>+D6</f>
        <v>7</v>
      </c>
      <c r="E9" s="253"/>
      <c r="F9" s="253"/>
    </row>
    <row r="10" spans="1:6" ht="76.5">
      <c r="A10" s="210">
        <v>5</v>
      </c>
      <c r="B10" s="250" t="s">
        <v>826</v>
      </c>
      <c r="C10" s="251" t="s">
        <v>825</v>
      </c>
      <c r="D10" s="252">
        <f>D8+D7</f>
        <v>6</v>
      </c>
      <c r="E10" s="253"/>
      <c r="F10" s="253"/>
    </row>
    <row r="11" spans="1:6" ht="140.25">
      <c r="A11" s="210">
        <v>6</v>
      </c>
      <c r="B11" s="250" t="s">
        <v>827</v>
      </c>
      <c r="C11" s="251" t="s">
        <v>828</v>
      </c>
      <c r="D11" s="252">
        <v>140</v>
      </c>
      <c r="E11" s="253"/>
      <c r="F11" s="253"/>
    </row>
    <row r="12" spans="1:6" ht="140.25">
      <c r="A12" s="210">
        <v>7</v>
      </c>
      <c r="B12" s="250" t="s">
        <v>829</v>
      </c>
      <c r="C12" s="251" t="s">
        <v>828</v>
      </c>
      <c r="D12" s="252">
        <v>90</v>
      </c>
      <c r="E12" s="253"/>
      <c r="F12" s="253"/>
    </row>
    <row r="13" spans="1:6" ht="76.5">
      <c r="A13" s="211">
        <v>8</v>
      </c>
      <c r="B13" s="250" t="s">
        <v>830</v>
      </c>
      <c r="C13" s="251" t="s">
        <v>828</v>
      </c>
      <c r="D13" s="252">
        <v>150</v>
      </c>
      <c r="E13" s="253"/>
      <c r="F13" s="253"/>
    </row>
    <row r="14" spans="1:6" ht="76.5">
      <c r="A14" s="210">
        <v>9</v>
      </c>
      <c r="B14" s="250" t="s">
        <v>831</v>
      </c>
      <c r="C14" s="251" t="s">
        <v>828</v>
      </c>
      <c r="D14" s="252">
        <v>100</v>
      </c>
      <c r="E14" s="253"/>
      <c r="F14" s="253"/>
    </row>
    <row r="15" spans="1:6" ht="76.5">
      <c r="A15" s="210">
        <v>10</v>
      </c>
      <c r="B15" s="250" t="s">
        <v>832</v>
      </c>
      <c r="C15" s="251" t="s">
        <v>828</v>
      </c>
      <c r="D15" s="252">
        <v>100</v>
      </c>
      <c r="E15" s="253"/>
      <c r="F15" s="253"/>
    </row>
    <row r="16" spans="1:6" ht="76.5">
      <c r="A16" s="210">
        <v>11</v>
      </c>
      <c r="B16" s="250" t="s">
        <v>833</v>
      </c>
      <c r="C16" s="251" t="s">
        <v>828</v>
      </c>
      <c r="D16" s="252">
        <v>60</v>
      </c>
      <c r="E16" s="253"/>
      <c r="F16" s="253"/>
    </row>
    <row r="17" spans="1:7" ht="102">
      <c r="A17" s="210">
        <v>12</v>
      </c>
      <c r="B17" s="250" t="s">
        <v>854</v>
      </c>
      <c r="C17" s="251" t="s">
        <v>24</v>
      </c>
      <c r="D17" s="252">
        <v>13</v>
      </c>
      <c r="E17" s="253"/>
      <c r="F17" s="253"/>
    </row>
    <row r="18" spans="1:7" ht="76.5">
      <c r="A18" s="210">
        <v>13</v>
      </c>
      <c r="B18" s="250" t="s">
        <v>834</v>
      </c>
      <c r="C18" s="251" t="s">
        <v>825</v>
      </c>
      <c r="D18" s="252">
        <v>12</v>
      </c>
      <c r="E18" s="253"/>
      <c r="F18" s="253"/>
    </row>
    <row r="19" spans="1:7" ht="76.5">
      <c r="A19" s="210">
        <v>14</v>
      </c>
      <c r="B19" s="250" t="s">
        <v>835</v>
      </c>
      <c r="C19" s="251" t="s">
        <v>825</v>
      </c>
      <c r="D19" s="252">
        <v>1</v>
      </c>
      <c r="E19" s="253"/>
      <c r="F19" s="253"/>
    </row>
    <row r="20" spans="1:7" ht="63.75">
      <c r="A20" s="210">
        <v>15</v>
      </c>
      <c r="B20" s="250" t="s">
        <v>836</v>
      </c>
      <c r="C20" s="251" t="s">
        <v>828</v>
      </c>
      <c r="D20" s="252">
        <v>75</v>
      </c>
      <c r="E20" s="254"/>
      <c r="F20" s="253"/>
    </row>
    <row r="21" spans="1:7">
      <c r="A21" s="212"/>
      <c r="B21" s="209" t="s">
        <v>837</v>
      </c>
      <c r="C21" s="213"/>
      <c r="D21" s="213"/>
      <c r="E21" s="213"/>
      <c r="F21" s="255"/>
    </row>
    <row r="22" spans="1:7" ht="25.5">
      <c r="A22" s="212"/>
      <c r="B22" s="212"/>
      <c r="C22" s="212"/>
      <c r="D22" s="212"/>
      <c r="E22" s="212"/>
      <c r="F22" s="214" t="s">
        <v>858</v>
      </c>
    </row>
    <row r="23" spans="1:7">
      <c r="A23" s="272" t="s">
        <v>859</v>
      </c>
      <c r="B23" s="272"/>
      <c r="C23" s="272"/>
      <c r="D23" s="272"/>
      <c r="E23" s="272"/>
      <c r="F23" s="272"/>
    </row>
    <row r="24" spans="1:7" ht="34.5" customHeight="1">
      <c r="A24" s="273"/>
      <c r="B24" s="273"/>
      <c r="C24" s="273"/>
      <c r="D24" s="273"/>
      <c r="E24" s="273"/>
      <c r="F24" s="273"/>
      <c r="G24" s="273"/>
    </row>
  </sheetData>
  <mergeCells count="6">
    <mergeCell ref="A1:F1"/>
    <mergeCell ref="A23:F23"/>
    <mergeCell ref="A24:G24"/>
    <mergeCell ref="A2:F2"/>
    <mergeCell ref="A3:F3"/>
    <mergeCell ref="A4:F4"/>
  </mergeCells>
  <pageMargins left="0.7" right="0.7" top="0.75" bottom="0.75" header="0.3" footer="0.3"/>
  <pageSetup paperSize="9" scale="108"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75"/>
  <sheetViews>
    <sheetView view="pageBreakPreview" zoomScale="95" workbookViewId="0">
      <selection activeCell="C10" sqref="C10"/>
    </sheetView>
  </sheetViews>
  <sheetFormatPr defaultColWidth="9.140625" defaultRowHeight="15"/>
  <cols>
    <col min="1" max="1" width="5.28515625" style="111" customWidth="1"/>
    <col min="2" max="2" width="14.85546875" style="112" customWidth="1"/>
    <col min="3" max="3" width="56.85546875" style="113" customWidth="1"/>
    <col min="4" max="4" width="11.28515625" style="114" customWidth="1"/>
    <col min="5" max="5" width="11.28515625" style="115" customWidth="1"/>
    <col min="6" max="6" width="14.7109375" style="115" customWidth="1"/>
    <col min="7" max="7" width="21.140625" style="115" customWidth="1"/>
    <col min="8" max="8" width="9.140625" style="116"/>
    <col min="9" max="9" width="9.140625" style="116" customWidth="1"/>
    <col min="10" max="16384" width="9.140625" style="116"/>
  </cols>
  <sheetData>
    <row r="1" spans="1:10" ht="18.75" customHeight="1">
      <c r="A1" s="275" t="str">
        <f>+'BOQ DW'!A1</f>
        <v>DETAILED ESTIMATE FOR PROPOSED CONSTRUCTION / INTERIOR LAYOUT OF</v>
      </c>
      <c r="B1" s="275"/>
      <c r="C1" s="275"/>
      <c r="D1" s="275"/>
      <c r="E1" s="275"/>
      <c r="F1" s="275"/>
      <c r="G1" s="275"/>
      <c r="H1" s="117"/>
      <c r="I1" s="117"/>
      <c r="J1" s="117"/>
    </row>
    <row r="2" spans="1:10" ht="18.75" customHeight="1">
      <c r="A2" s="275" t="str">
        <f>+'BOQ DW'!A2</f>
        <v>RBO OFFICE SBI AT RAAM RAAM BANK CHAURAHA</v>
      </c>
      <c r="B2" s="275"/>
      <c r="C2" s="275"/>
      <c r="D2" s="275"/>
      <c r="E2" s="275"/>
      <c r="F2" s="275"/>
      <c r="G2" s="275"/>
      <c r="H2" s="276"/>
      <c r="I2" s="276"/>
      <c r="J2" s="276"/>
    </row>
    <row r="3" spans="1:10" ht="18.75" customHeight="1">
      <c r="A3" s="275" t="str">
        <f>+'BOQ DW'!A3</f>
        <v xml:space="preserve"> DISTRICT:- LUCKNOW (U.P.)</v>
      </c>
      <c r="B3" s="275"/>
      <c r="C3" s="275"/>
      <c r="D3" s="275"/>
      <c r="E3" s="275"/>
      <c r="F3" s="275"/>
      <c r="G3" s="275"/>
      <c r="H3" s="276"/>
      <c r="I3" s="276"/>
      <c r="J3" s="276"/>
    </row>
    <row r="4" spans="1:10">
      <c r="A4" s="277"/>
      <c r="B4" s="278"/>
      <c r="C4" s="278"/>
      <c r="D4" s="278"/>
      <c r="E4" s="278"/>
      <c r="F4" s="278"/>
      <c r="G4" s="279"/>
    </row>
    <row r="5" spans="1:10" ht="18.75">
      <c r="A5" s="274" t="s">
        <v>68</v>
      </c>
      <c r="B5" s="274"/>
      <c r="C5" s="274"/>
      <c r="D5" s="274"/>
      <c r="E5" s="274"/>
      <c r="F5" s="274"/>
      <c r="G5" s="274"/>
      <c r="H5" s="118"/>
    </row>
    <row r="6" spans="1:10" ht="18.75">
      <c r="A6" s="274"/>
      <c r="B6" s="274"/>
      <c r="C6" s="274"/>
      <c r="D6" s="274"/>
      <c r="E6" s="274"/>
      <c r="F6" s="274"/>
      <c r="G6" s="274"/>
      <c r="H6" s="118"/>
    </row>
    <row r="7" spans="1:10" ht="15" customHeight="1">
      <c r="A7" s="274" t="s">
        <v>69</v>
      </c>
      <c r="B7" s="274"/>
      <c r="C7" s="274"/>
      <c r="D7" s="274"/>
      <c r="E7" s="274"/>
      <c r="F7" s="274"/>
      <c r="G7" s="274"/>
      <c r="H7" s="118"/>
    </row>
    <row r="8" spans="1:10" ht="31.5">
      <c r="A8" s="119" t="s">
        <v>70</v>
      </c>
      <c r="B8" s="120" t="s">
        <v>71</v>
      </c>
      <c r="C8" s="121" t="s">
        <v>18</v>
      </c>
      <c r="D8" s="121" t="s">
        <v>50</v>
      </c>
      <c r="E8" s="122" t="s">
        <v>20</v>
      </c>
      <c r="F8" s="122" t="s">
        <v>72</v>
      </c>
      <c r="G8" s="122" t="s">
        <v>73</v>
      </c>
    </row>
    <row r="9" spans="1:10" ht="15.75">
      <c r="A9" s="119"/>
      <c r="B9" s="119"/>
      <c r="C9" s="123" t="s">
        <v>74</v>
      </c>
      <c r="D9" s="119"/>
      <c r="E9" s="119"/>
      <c r="F9" s="119"/>
      <c r="G9" s="119"/>
    </row>
    <row r="10" spans="1:10" ht="94.5">
      <c r="A10" s="124" t="s">
        <v>75</v>
      </c>
      <c r="B10" s="125" t="s">
        <v>76</v>
      </c>
      <c r="C10" s="126" t="s">
        <v>77</v>
      </c>
      <c r="D10" s="127"/>
      <c r="E10" s="128"/>
      <c r="F10" s="128"/>
      <c r="G10" s="128"/>
    </row>
    <row r="11" spans="1:10" ht="15.75">
      <c r="A11" s="124"/>
      <c r="B11" s="125" t="s">
        <v>78</v>
      </c>
      <c r="C11" s="126" t="s">
        <v>79</v>
      </c>
      <c r="D11" s="127" t="s">
        <v>80</v>
      </c>
      <c r="E11" s="128">
        <f>+'SOP MAIN BUILDING'!AE16+'SOP MAIN BUILDING'!AF16+'SOP MAIN BUILDING'!AG16+'SOP MAIN BUILDING'!AH16</f>
        <v>152</v>
      </c>
      <c r="F11" s="128">
        <v>837.23659090909098</v>
      </c>
      <c r="G11" s="128">
        <f>+E11*F11</f>
        <v>127259.96181818182</v>
      </c>
    </row>
    <row r="12" spans="1:10" ht="15.75" hidden="1">
      <c r="A12" s="124"/>
      <c r="B12" s="125" t="s">
        <v>81</v>
      </c>
      <c r="C12" s="126" t="s">
        <v>82</v>
      </c>
      <c r="D12" s="127" t="s">
        <v>80</v>
      </c>
      <c r="E12" s="128"/>
      <c r="F12" s="128">
        <v>974.98881818181803</v>
      </c>
      <c r="G12" s="128">
        <f>+E12*F12</f>
        <v>0</v>
      </c>
    </row>
    <row r="13" spans="1:10" ht="15.75" hidden="1">
      <c r="A13" s="124"/>
      <c r="B13" s="125" t="s">
        <v>83</v>
      </c>
      <c r="C13" s="126" t="s">
        <v>84</v>
      </c>
      <c r="D13" s="127" t="s">
        <v>80</v>
      </c>
      <c r="E13" s="128"/>
      <c r="F13" s="128">
        <v>1210.0749545454501</v>
      </c>
      <c r="G13" s="128">
        <f t="shared" ref="G13:G25" si="0">+E13*F13</f>
        <v>0</v>
      </c>
    </row>
    <row r="14" spans="1:10" ht="94.5">
      <c r="A14" s="124">
        <f>+A10+1</f>
        <v>2</v>
      </c>
      <c r="B14" s="129">
        <v>1.1100000000000001</v>
      </c>
      <c r="C14" s="126" t="s">
        <v>85</v>
      </c>
      <c r="D14" s="127" t="s">
        <v>80</v>
      </c>
      <c r="E14" s="128">
        <f>+'SOP MAIN BUILDING'!AD16</f>
        <v>0</v>
      </c>
      <c r="F14" s="128">
        <v>1288.4369999999999</v>
      </c>
      <c r="G14" s="128">
        <f t="shared" si="0"/>
        <v>0</v>
      </c>
    </row>
    <row r="15" spans="1:10" ht="63">
      <c r="A15" s="124">
        <f>+A14+1</f>
        <v>3</v>
      </c>
      <c r="B15" s="125" t="s">
        <v>86</v>
      </c>
      <c r="C15" s="126" t="s">
        <v>87</v>
      </c>
      <c r="D15" s="127"/>
      <c r="E15" s="128"/>
      <c r="F15" s="128"/>
      <c r="G15" s="128"/>
    </row>
    <row r="16" spans="1:10" ht="15.75">
      <c r="A16" s="124"/>
      <c r="B16" s="125" t="s">
        <v>88</v>
      </c>
      <c r="C16" s="126" t="s">
        <v>89</v>
      </c>
      <c r="D16" s="127" t="s">
        <v>90</v>
      </c>
      <c r="E16" s="128">
        <f>(('SOP MAIN BUILDING'!AB27)*5)*($I$16)</f>
        <v>950</v>
      </c>
      <c r="F16" s="128">
        <v>226.83750000000001</v>
      </c>
      <c r="G16" s="128">
        <f>+E16*F16</f>
        <v>215495.625</v>
      </c>
      <c r="H16" s="130"/>
      <c r="I16" s="130">
        <v>10</v>
      </c>
      <c r="J16" s="130"/>
    </row>
    <row r="17" spans="1:8" ht="15.75">
      <c r="A17" s="124"/>
      <c r="B17" s="125" t="s">
        <v>91</v>
      </c>
      <c r="C17" s="126" t="s">
        <v>92</v>
      </c>
      <c r="D17" s="127" t="s">
        <v>90</v>
      </c>
      <c r="E17" s="128">
        <f>((+'SOP MAIN BUILDING'!AC27+'SOP MAIN BUILDING'!AE27+'SOP MAIN BUILDING'!AD27+'SOP MAIN BUILDING'!AF27))*($I$16)</f>
        <v>330</v>
      </c>
      <c r="F17" s="128">
        <v>275.50445454545502</v>
      </c>
      <c r="G17" s="128">
        <f>+E17*F17</f>
        <v>90916.470000000161</v>
      </c>
      <c r="H17" s="116" t="s">
        <v>23</v>
      </c>
    </row>
    <row r="18" spans="1:8" ht="15.75">
      <c r="A18" s="124"/>
      <c r="B18" s="125" t="s">
        <v>93</v>
      </c>
      <c r="C18" s="126" t="s">
        <v>94</v>
      </c>
      <c r="D18" s="127" t="s">
        <v>90</v>
      </c>
      <c r="E18" s="128">
        <f>(('SOP MAIN BUILDING'!AG27+'SOP MAIN BUILDING'!AH27))*($I$16)</f>
        <v>100</v>
      </c>
      <c r="F18" s="128">
        <v>362.115136363636</v>
      </c>
      <c r="G18" s="128">
        <f>+E18*F18</f>
        <v>36211.513636363597</v>
      </c>
    </row>
    <row r="19" spans="1:8" ht="18.75" hidden="1" customHeight="1">
      <c r="A19" s="124"/>
      <c r="B19" s="125" t="s">
        <v>95</v>
      </c>
      <c r="C19" s="126" t="s">
        <v>96</v>
      </c>
      <c r="D19" s="127" t="s">
        <v>90</v>
      </c>
      <c r="E19" s="128">
        <f>(('SOP MAIN BUILDING'!C33+'SOP MAIN BUILDING'!C34)*45)*($I$16)</f>
        <v>0</v>
      </c>
      <c r="F19" s="128">
        <v>470.17227272727303</v>
      </c>
      <c r="G19" s="128">
        <f t="shared" si="0"/>
        <v>0</v>
      </c>
    </row>
    <row r="20" spans="1:8" ht="18" hidden="1" customHeight="1">
      <c r="A20" s="124"/>
      <c r="B20" s="125" t="s">
        <v>97</v>
      </c>
      <c r="C20" s="126" t="s">
        <v>98</v>
      </c>
      <c r="D20" s="127" t="s">
        <v>90</v>
      </c>
      <c r="E20" s="128">
        <f>(('SOP MAIN BUILDING'!C35+'SOP MAIN BUILDING'!C36)*45)*($I$16)</f>
        <v>0</v>
      </c>
      <c r="F20" s="128">
        <v>636.79472727272696</v>
      </c>
      <c r="G20" s="128">
        <f t="shared" si="0"/>
        <v>0</v>
      </c>
    </row>
    <row r="21" spans="1:8" ht="17.25" hidden="1" customHeight="1">
      <c r="A21" s="124"/>
      <c r="B21" s="125" t="s">
        <v>99</v>
      </c>
      <c r="C21" s="126" t="s">
        <v>100</v>
      </c>
      <c r="D21" s="127" t="s">
        <v>90</v>
      </c>
      <c r="E21" s="128">
        <f>0*($I$16)</f>
        <v>0</v>
      </c>
      <c r="F21" s="128">
        <v>338.19409090909102</v>
      </c>
      <c r="G21" s="128">
        <f t="shared" si="0"/>
        <v>0</v>
      </c>
    </row>
    <row r="22" spans="1:8" ht="15.75" hidden="1">
      <c r="A22" s="124"/>
      <c r="B22" s="125" t="s">
        <v>101</v>
      </c>
      <c r="C22" s="126" t="s">
        <v>102</v>
      </c>
      <c r="D22" s="127" t="s">
        <v>90</v>
      </c>
      <c r="E22" s="128">
        <f>0*($I$16)</f>
        <v>0</v>
      </c>
      <c r="F22" s="128">
        <v>442.95177272727301</v>
      </c>
      <c r="G22" s="128">
        <f t="shared" si="0"/>
        <v>0</v>
      </c>
    </row>
    <row r="23" spans="1:8" ht="15.75">
      <c r="A23" s="124"/>
      <c r="B23" s="125" t="s">
        <v>103</v>
      </c>
      <c r="C23" s="126" t="s">
        <v>104</v>
      </c>
      <c r="D23" s="127" t="s">
        <v>90</v>
      </c>
      <c r="E23" s="128">
        <f>(('SOP MAIN BUILDING'!C38))*($I$16)</f>
        <v>40</v>
      </c>
      <c r="F23" s="128">
        <v>621.947181818182</v>
      </c>
      <c r="G23" s="128">
        <f t="shared" si="0"/>
        <v>24877.887272727279</v>
      </c>
    </row>
    <row r="24" spans="1:8" ht="15.75">
      <c r="A24" s="124"/>
      <c r="B24" s="125" t="s">
        <v>105</v>
      </c>
      <c r="C24" s="126" t="s">
        <v>106</v>
      </c>
      <c r="D24" s="127" t="s">
        <v>90</v>
      </c>
      <c r="E24" s="128">
        <f>(+'SOP MAIN BUILDING'!C39)*($I$16)</f>
        <v>0</v>
      </c>
      <c r="F24" s="128">
        <v>828.98795454545495</v>
      </c>
      <c r="G24" s="128">
        <f t="shared" si="0"/>
        <v>0</v>
      </c>
    </row>
    <row r="25" spans="1:8" ht="15.75">
      <c r="A25" s="124"/>
      <c r="B25" s="125" t="s">
        <v>107</v>
      </c>
      <c r="C25" s="126" t="s">
        <v>108</v>
      </c>
      <c r="D25" s="127" t="s">
        <v>90</v>
      </c>
      <c r="E25" s="128">
        <f>(+'SOP MAIN BUILDING'!C40)*($I$16)</f>
        <v>40</v>
      </c>
      <c r="F25" s="128">
        <v>1125.9388636363601</v>
      </c>
      <c r="G25" s="128">
        <f t="shared" si="0"/>
        <v>45037.554545454404</v>
      </c>
    </row>
    <row r="26" spans="1:8" ht="63">
      <c r="A26" s="124">
        <f>+A15+1</f>
        <v>4</v>
      </c>
      <c r="B26" s="125" t="s">
        <v>109</v>
      </c>
      <c r="C26" s="126" t="s">
        <v>110</v>
      </c>
      <c r="D26" s="127"/>
      <c r="E26" s="128"/>
      <c r="F26" s="128"/>
      <c r="G26" s="128"/>
    </row>
    <row r="27" spans="1:8" ht="15.75" hidden="1">
      <c r="A27" s="124"/>
      <c r="B27" s="125" t="s">
        <v>111</v>
      </c>
      <c r="C27" s="126" t="s">
        <v>112</v>
      </c>
      <c r="D27" s="127" t="s">
        <v>90</v>
      </c>
      <c r="E27" s="128"/>
      <c r="F27" s="128">
        <v>25.570772727272701</v>
      </c>
      <c r="G27" s="128">
        <f t="shared" ref="G27:G34" si="1">+E27*F27</f>
        <v>0</v>
      </c>
    </row>
    <row r="28" spans="1:8" ht="15.75">
      <c r="A28" s="124"/>
      <c r="B28" s="125" t="s">
        <v>113</v>
      </c>
      <c r="C28" s="126" t="s">
        <v>114</v>
      </c>
      <c r="D28" s="127" t="s">
        <v>90</v>
      </c>
      <c r="E28" s="128">
        <f>E43*60</f>
        <v>1440</v>
      </c>
      <c r="F28" s="128">
        <v>31.344818181818201</v>
      </c>
      <c r="G28" s="128">
        <f t="shared" si="1"/>
        <v>45136.538181818207</v>
      </c>
    </row>
    <row r="29" spans="1:8" ht="15.75" hidden="1">
      <c r="A29" s="124"/>
      <c r="B29" s="125" t="s">
        <v>115</v>
      </c>
      <c r="C29" s="126" t="s">
        <v>116</v>
      </c>
      <c r="D29" s="127" t="s">
        <v>90</v>
      </c>
      <c r="E29" s="128"/>
      <c r="F29" s="128">
        <v>44.542636363636397</v>
      </c>
      <c r="G29" s="128">
        <f t="shared" si="1"/>
        <v>0</v>
      </c>
    </row>
    <row r="30" spans="1:8" ht="64.5" hidden="1" customHeight="1">
      <c r="A30" s="124">
        <f>+A26+1</f>
        <v>5</v>
      </c>
      <c r="B30" s="125" t="s">
        <v>117</v>
      </c>
      <c r="C30" s="126" t="s">
        <v>118</v>
      </c>
      <c r="D30" s="127" t="s">
        <v>90</v>
      </c>
      <c r="E30" s="128">
        <f>+E44*45</f>
        <v>0</v>
      </c>
      <c r="F30" s="128">
        <v>38.768590909090904</v>
      </c>
      <c r="G30" s="128">
        <f t="shared" si="1"/>
        <v>0</v>
      </c>
    </row>
    <row r="31" spans="1:8" ht="63">
      <c r="A31" s="124">
        <f>+A26+1</f>
        <v>5</v>
      </c>
      <c r="B31" s="125" t="s">
        <v>119</v>
      </c>
      <c r="C31" s="126" t="s">
        <v>120</v>
      </c>
      <c r="D31" s="127"/>
      <c r="E31" s="128"/>
      <c r="F31" s="128"/>
      <c r="G31" s="128"/>
    </row>
    <row r="32" spans="1:8" ht="15.75">
      <c r="A32" s="124"/>
      <c r="B32" s="125" t="s">
        <v>121</v>
      </c>
      <c r="C32" s="126" t="s">
        <v>122</v>
      </c>
      <c r="D32" s="127" t="s">
        <v>90</v>
      </c>
      <c r="E32" s="128">
        <f>+E28</f>
        <v>1440</v>
      </c>
      <c r="F32" s="128">
        <v>105.582545454545</v>
      </c>
      <c r="G32" s="128">
        <f>+E32*F32</f>
        <v>152038.86545454481</v>
      </c>
    </row>
    <row r="33" spans="1:7" ht="15.75">
      <c r="A33" s="124"/>
      <c r="B33" s="125" t="s">
        <v>123</v>
      </c>
      <c r="C33" s="126" t="s">
        <v>124</v>
      </c>
      <c r="D33" s="127" t="s">
        <v>90</v>
      </c>
      <c r="E33" s="128">
        <f>+E66</f>
        <v>2520</v>
      </c>
      <c r="F33" s="128">
        <v>119.60522727272701</v>
      </c>
      <c r="G33" s="128">
        <f>+E33*F33</f>
        <v>301405.17272727203</v>
      </c>
    </row>
    <row r="34" spans="1:7" ht="15.75" hidden="1">
      <c r="A34" s="124"/>
      <c r="B34" s="125" t="s">
        <v>125</v>
      </c>
      <c r="C34" s="126" t="s">
        <v>126</v>
      </c>
      <c r="D34" s="127" t="s">
        <v>90</v>
      </c>
      <c r="E34" s="128">
        <f>+E30</f>
        <v>0</v>
      </c>
      <c r="F34" s="128">
        <v>151.77490909090901</v>
      </c>
      <c r="G34" s="128">
        <f t="shared" si="1"/>
        <v>0</v>
      </c>
    </row>
    <row r="35" spans="1:7" ht="15" hidden="1" customHeight="1">
      <c r="A35" s="124"/>
      <c r="B35" s="125" t="s">
        <v>127</v>
      </c>
      <c r="C35" s="126" t="s">
        <v>128</v>
      </c>
      <c r="D35" s="127" t="s">
        <v>90</v>
      </c>
      <c r="E35" s="128"/>
      <c r="F35" s="128">
        <v>188.06890909090899</v>
      </c>
      <c r="G35" s="128"/>
    </row>
    <row r="36" spans="1:7" ht="15.75" hidden="1">
      <c r="A36" s="124"/>
      <c r="B36" s="125" t="s">
        <v>129</v>
      </c>
      <c r="C36" s="126" t="s">
        <v>130</v>
      </c>
      <c r="D36" s="127" t="s">
        <v>90</v>
      </c>
      <c r="E36" s="128"/>
      <c r="F36" s="128">
        <v>234.261272727273</v>
      </c>
      <c r="G36" s="128"/>
    </row>
    <row r="37" spans="1:7" ht="47.25">
      <c r="A37" s="124">
        <f>+A31+1</f>
        <v>6</v>
      </c>
      <c r="B37" s="125" t="s">
        <v>131</v>
      </c>
      <c r="C37" s="126" t="s">
        <v>132</v>
      </c>
      <c r="D37" s="127"/>
      <c r="E37" s="128"/>
      <c r="F37" s="128"/>
      <c r="G37" s="128"/>
    </row>
    <row r="38" spans="1:7" ht="15.75">
      <c r="A38" s="124"/>
      <c r="B38" s="125" t="s">
        <v>133</v>
      </c>
      <c r="C38" s="126" t="s">
        <v>134</v>
      </c>
      <c r="D38" s="127" t="s">
        <v>135</v>
      </c>
      <c r="E38" s="128">
        <f>'SOP MAIN BUILDING'!U16+'SOP MAIN BUILDING'!W16</f>
        <v>50</v>
      </c>
      <c r="F38" s="128">
        <v>84.960954545454598</v>
      </c>
      <c r="G38" s="128">
        <f t="shared" ref="G38:G102" si="2">+E38*F38</f>
        <v>4248.0477272727303</v>
      </c>
    </row>
    <row r="39" spans="1:7" ht="15.75" hidden="1">
      <c r="A39" s="124"/>
      <c r="B39" s="125" t="s">
        <v>136</v>
      </c>
      <c r="C39" s="126" t="s">
        <v>137</v>
      </c>
      <c r="D39" s="127" t="s">
        <v>135</v>
      </c>
      <c r="E39" s="128"/>
      <c r="F39" s="128">
        <v>122.079818181818</v>
      </c>
      <c r="G39" s="128">
        <f t="shared" si="2"/>
        <v>0</v>
      </c>
    </row>
    <row r="40" spans="1:7" ht="15.75">
      <c r="A40" s="124"/>
      <c r="B40" s="125" t="s">
        <v>138</v>
      </c>
      <c r="C40" s="126" t="s">
        <v>139</v>
      </c>
      <c r="D40" s="127" t="s">
        <v>135</v>
      </c>
      <c r="E40" s="128">
        <f>'SOP MAIN BUILDING'!V16+'SOP MAIN BUILDING'!X16</f>
        <v>24</v>
      </c>
      <c r="F40" s="128">
        <v>128.678727272727</v>
      </c>
      <c r="G40" s="128">
        <f t="shared" si="2"/>
        <v>3088.2894545454483</v>
      </c>
    </row>
    <row r="41" spans="1:7" ht="15.75">
      <c r="A41" s="124"/>
      <c r="B41" s="125" t="s">
        <v>140</v>
      </c>
      <c r="C41" s="126" t="s">
        <v>141</v>
      </c>
      <c r="D41" s="127" t="s">
        <v>135</v>
      </c>
      <c r="E41" s="128">
        <f>+E38</f>
        <v>50</v>
      </c>
      <c r="F41" s="128">
        <v>100.633363636364</v>
      </c>
      <c r="G41" s="128">
        <f t="shared" si="2"/>
        <v>5031.6681818181996</v>
      </c>
    </row>
    <row r="42" spans="1:7" ht="15.75">
      <c r="A42" s="124"/>
      <c r="B42" s="125" t="s">
        <v>142</v>
      </c>
      <c r="C42" s="126" t="s">
        <v>143</v>
      </c>
      <c r="D42" s="127" t="s">
        <v>135</v>
      </c>
      <c r="E42" s="128">
        <f>+E40</f>
        <v>24</v>
      </c>
      <c r="F42" s="128">
        <v>162.49813636363601</v>
      </c>
      <c r="G42" s="128">
        <f t="shared" si="2"/>
        <v>3899.9552727272639</v>
      </c>
    </row>
    <row r="43" spans="1:7" ht="15.75">
      <c r="A43" s="124"/>
      <c r="B43" s="125" t="s">
        <v>144</v>
      </c>
      <c r="C43" s="126" t="s">
        <v>145</v>
      </c>
      <c r="D43" s="127" t="s">
        <v>135</v>
      </c>
      <c r="E43" s="128">
        <f>'SOP MAIN BUILDING'!AA16</f>
        <v>24</v>
      </c>
      <c r="F43" s="128">
        <v>122.079818181818</v>
      </c>
      <c r="G43" s="128">
        <f t="shared" si="2"/>
        <v>2929.9156363636321</v>
      </c>
    </row>
    <row r="44" spans="1:7" ht="15.75" hidden="1">
      <c r="A44" s="124"/>
      <c r="B44" s="125" t="s">
        <v>146</v>
      </c>
      <c r="C44" s="126" t="s">
        <v>147</v>
      </c>
      <c r="D44" s="127" t="s">
        <v>135</v>
      </c>
      <c r="E44" s="128">
        <f>'SOP MAIN BUILDING'!AC16</f>
        <v>0</v>
      </c>
      <c r="F44" s="128">
        <v>122.079818181818</v>
      </c>
      <c r="G44" s="128">
        <f t="shared" si="2"/>
        <v>0</v>
      </c>
    </row>
    <row r="45" spans="1:7" ht="15.75" hidden="1">
      <c r="A45" s="124"/>
      <c r="B45" s="125" t="s">
        <v>148</v>
      </c>
      <c r="C45" s="126" t="s">
        <v>149</v>
      </c>
      <c r="D45" s="127" t="s">
        <v>135</v>
      </c>
      <c r="E45" s="128">
        <f>+'SOP MAIN BUILDING'!T16</f>
        <v>3</v>
      </c>
      <c r="F45" s="128">
        <v>115.48090909090899</v>
      </c>
      <c r="G45" s="128">
        <f t="shared" si="2"/>
        <v>346.44272727272698</v>
      </c>
    </row>
    <row r="46" spans="1:7" ht="49.5" customHeight="1">
      <c r="A46" s="124">
        <f>+A37+1</f>
        <v>7</v>
      </c>
      <c r="B46" s="125" t="s">
        <v>150</v>
      </c>
      <c r="C46" s="126" t="s">
        <v>151</v>
      </c>
      <c r="D46" s="127" t="s">
        <v>135</v>
      </c>
      <c r="E46" s="128">
        <f>'SOP MAIN BUILDING'!O16+'SOP MAIN BUILDING'!P16</f>
        <v>21</v>
      </c>
      <c r="F46" s="128">
        <v>304.37468181818201</v>
      </c>
      <c r="G46" s="128">
        <f t="shared" si="2"/>
        <v>6391.8683181818224</v>
      </c>
    </row>
    <row r="47" spans="1:7" ht="50.25" customHeight="1">
      <c r="A47" s="124">
        <f>+A46+1</f>
        <v>8</v>
      </c>
      <c r="B47" s="125" t="s">
        <v>152</v>
      </c>
      <c r="C47" s="126" t="s">
        <v>153</v>
      </c>
      <c r="D47" s="127" t="s">
        <v>135</v>
      </c>
      <c r="E47" s="128">
        <f>+E49+E51+E53+E54</f>
        <v>88</v>
      </c>
      <c r="F47" s="128">
        <v>32.994545454545502</v>
      </c>
      <c r="G47" s="128">
        <f t="shared" si="2"/>
        <v>2903.5200000000041</v>
      </c>
    </row>
    <row r="48" spans="1:7" ht="51" customHeight="1">
      <c r="A48" s="124">
        <f>+A47+1</f>
        <v>9</v>
      </c>
      <c r="B48" s="125" t="s">
        <v>154</v>
      </c>
      <c r="C48" s="126" t="s">
        <v>155</v>
      </c>
      <c r="D48" s="127"/>
      <c r="E48" s="128"/>
      <c r="F48" s="128"/>
      <c r="G48" s="128"/>
    </row>
    <row r="49" spans="1:7" ht="15.75">
      <c r="A49" s="124"/>
      <c r="B49" s="125" t="s">
        <v>156</v>
      </c>
      <c r="C49" s="126" t="s">
        <v>157</v>
      </c>
      <c r="D49" s="127" t="s">
        <v>135</v>
      </c>
      <c r="E49" s="128">
        <f>+E45+E44+E43+E311</f>
        <v>69</v>
      </c>
      <c r="F49" s="128">
        <v>245.809363636364</v>
      </c>
      <c r="G49" s="128">
        <f t="shared" si="2"/>
        <v>16960.846090909115</v>
      </c>
    </row>
    <row r="50" spans="1:7" ht="15.75">
      <c r="A50" s="124"/>
      <c r="B50" s="125" t="s">
        <v>158</v>
      </c>
      <c r="C50" s="126" t="s">
        <v>159</v>
      </c>
      <c r="D50" s="127" t="s">
        <v>135</v>
      </c>
      <c r="E50" s="128">
        <f>+E42</f>
        <v>24</v>
      </c>
      <c r="F50" s="128">
        <v>269.73040909090901</v>
      </c>
      <c r="G50" s="128">
        <f t="shared" si="2"/>
        <v>6473.5298181818162</v>
      </c>
    </row>
    <row r="51" spans="1:7" ht="15.75" hidden="1">
      <c r="A51" s="124"/>
      <c r="B51" s="125" t="s">
        <v>160</v>
      </c>
      <c r="C51" s="126" t="s">
        <v>161</v>
      </c>
      <c r="D51" s="127" t="s">
        <v>135</v>
      </c>
      <c r="E51" s="128">
        <v>0</v>
      </c>
      <c r="F51" s="128">
        <v>282.92822727272699</v>
      </c>
      <c r="G51" s="128">
        <f t="shared" si="2"/>
        <v>0</v>
      </c>
    </row>
    <row r="52" spans="1:7" ht="15.75">
      <c r="A52" s="124"/>
      <c r="B52" s="125" t="s">
        <v>162</v>
      </c>
      <c r="C52" s="126" t="s">
        <v>163</v>
      </c>
      <c r="D52" s="127" t="s">
        <v>135</v>
      </c>
      <c r="E52" s="128">
        <f>ROUND(+E41/2,0)</f>
        <v>25</v>
      </c>
      <c r="F52" s="128">
        <v>331.59518181818203</v>
      </c>
      <c r="G52" s="128">
        <f t="shared" si="2"/>
        <v>8289.8795454545507</v>
      </c>
    </row>
    <row r="53" spans="1:7" ht="15.75">
      <c r="A53" s="124"/>
      <c r="B53" s="125" t="s">
        <v>164</v>
      </c>
      <c r="C53" s="126" t="s">
        <v>165</v>
      </c>
      <c r="D53" s="127" t="s">
        <v>135</v>
      </c>
      <c r="E53" s="128">
        <f>+ROUND('SOP MAIN BUILDING'!AB27/3,0)</f>
        <v>6</v>
      </c>
      <c r="F53" s="128">
        <v>374.488090909091</v>
      </c>
      <c r="G53" s="128">
        <f t="shared" si="2"/>
        <v>2246.9285454545461</v>
      </c>
    </row>
    <row r="54" spans="1:7" ht="15.75">
      <c r="A54" s="124"/>
      <c r="B54" s="125" t="s">
        <v>166</v>
      </c>
      <c r="C54" s="126" t="s">
        <v>167</v>
      </c>
      <c r="D54" s="127" t="s">
        <v>135</v>
      </c>
      <c r="E54" s="128">
        <f>+ROUND('SOP MAIN BUILDING'!AB27/3*2,0)</f>
        <v>13</v>
      </c>
      <c r="F54" s="128">
        <v>451.20040909090898</v>
      </c>
      <c r="G54" s="128">
        <f t="shared" si="2"/>
        <v>5865.605318181817</v>
      </c>
    </row>
    <row r="55" spans="1:7" ht="63">
      <c r="A55" s="124">
        <f>+A48+1</f>
        <v>10</v>
      </c>
      <c r="B55" s="131" t="s">
        <v>168</v>
      </c>
      <c r="C55" s="126" t="s">
        <v>169</v>
      </c>
      <c r="D55" s="127" t="s">
        <v>135</v>
      </c>
      <c r="E55" s="128">
        <f>+E303+E304+E305+E306+E307+E309+E310</f>
        <v>123</v>
      </c>
      <c r="F55" s="128">
        <v>98.158772727272705</v>
      </c>
      <c r="G55" s="128">
        <f t="shared" si="2"/>
        <v>12073.529045454543</v>
      </c>
    </row>
    <row r="56" spans="1:7" ht="31.5" hidden="1">
      <c r="A56" s="124">
        <f>+A48+1</f>
        <v>10</v>
      </c>
      <c r="B56" s="125" t="s">
        <v>170</v>
      </c>
      <c r="C56" s="126" t="s">
        <v>171</v>
      </c>
      <c r="D56" s="127" t="s">
        <v>135</v>
      </c>
      <c r="E56" s="128">
        <f>'SOP MAIN BUILDING'!T16</f>
        <v>3</v>
      </c>
      <c r="F56" s="128">
        <v>81.661500000000004</v>
      </c>
      <c r="G56" s="128">
        <f t="shared" si="2"/>
        <v>244.98450000000003</v>
      </c>
    </row>
    <row r="57" spans="1:7" ht="114.75" hidden="1" customHeight="1">
      <c r="A57" s="124">
        <f>+A56+1</f>
        <v>11</v>
      </c>
      <c r="B57" s="125" t="s">
        <v>172</v>
      </c>
      <c r="C57" s="126" t="s">
        <v>173</v>
      </c>
      <c r="D57" s="127" t="s">
        <v>135</v>
      </c>
      <c r="E57" s="128"/>
      <c r="F57" s="128">
        <v>169.921909090909</v>
      </c>
      <c r="G57" s="128">
        <f t="shared" si="2"/>
        <v>0</v>
      </c>
    </row>
    <row r="58" spans="1:7" ht="84" customHeight="1">
      <c r="A58" s="124">
        <f>+A55+1</f>
        <v>11</v>
      </c>
      <c r="B58" s="125" t="s">
        <v>174</v>
      </c>
      <c r="C58" s="126" t="s">
        <v>175</v>
      </c>
      <c r="D58" s="127" t="s">
        <v>135</v>
      </c>
      <c r="E58" s="128">
        <f>+E298+E299</f>
        <v>21</v>
      </c>
      <c r="F58" s="128">
        <v>227.66236363636401</v>
      </c>
      <c r="G58" s="128">
        <f t="shared" si="2"/>
        <v>4780.9096363636445</v>
      </c>
    </row>
    <row r="59" spans="1:7" ht="63" hidden="1">
      <c r="A59" s="124">
        <f>+A58+1</f>
        <v>12</v>
      </c>
      <c r="B59" s="125" t="s">
        <v>176</v>
      </c>
      <c r="C59" s="126" t="s">
        <v>177</v>
      </c>
      <c r="D59" s="127" t="s">
        <v>135</v>
      </c>
      <c r="E59" s="128"/>
      <c r="F59" s="128">
        <v>37.943727272727301</v>
      </c>
      <c r="G59" s="128">
        <f t="shared" si="2"/>
        <v>0</v>
      </c>
    </row>
    <row r="60" spans="1:7" ht="63" hidden="1">
      <c r="A60" s="124">
        <f>+A59+1</f>
        <v>13</v>
      </c>
      <c r="B60" s="125" t="s">
        <v>178</v>
      </c>
      <c r="C60" s="126" t="s">
        <v>179</v>
      </c>
      <c r="D60" s="127" t="s">
        <v>135</v>
      </c>
      <c r="E60" s="128"/>
      <c r="F60" s="128">
        <v>42.8929090909091</v>
      </c>
      <c r="G60" s="128">
        <f t="shared" si="2"/>
        <v>0</v>
      </c>
    </row>
    <row r="61" spans="1:7" ht="47.25">
      <c r="A61" s="124">
        <f>+A58+1</f>
        <v>12</v>
      </c>
      <c r="B61" s="125" t="s">
        <v>180</v>
      </c>
      <c r="C61" s="126" t="s">
        <v>181</v>
      </c>
      <c r="D61" s="127"/>
      <c r="E61" s="128"/>
      <c r="F61" s="128"/>
      <c r="G61" s="128"/>
    </row>
    <row r="62" spans="1:7" ht="15.75">
      <c r="A62" s="124"/>
      <c r="B62" s="125" t="s">
        <v>182</v>
      </c>
      <c r="C62" s="126" t="s">
        <v>183</v>
      </c>
      <c r="D62" s="127" t="s">
        <v>135</v>
      </c>
      <c r="E62" s="128">
        <f>E301+E302</f>
        <v>5</v>
      </c>
      <c r="F62" s="128">
        <v>371.18863636363602</v>
      </c>
      <c r="G62" s="128">
        <f t="shared" si="2"/>
        <v>1855.9431818181802</v>
      </c>
    </row>
    <row r="63" spans="1:7" ht="15.75" hidden="1">
      <c r="A63" s="124"/>
      <c r="B63" s="125" t="s">
        <v>184</v>
      </c>
      <c r="C63" s="126" t="s">
        <v>185</v>
      </c>
      <c r="D63" s="127" t="s">
        <v>135</v>
      </c>
      <c r="E63" s="128"/>
      <c r="F63" s="128">
        <v>530.38731818181805</v>
      </c>
      <c r="G63" s="128">
        <f t="shared" si="2"/>
        <v>0</v>
      </c>
    </row>
    <row r="64" spans="1:7" ht="31.5">
      <c r="A64" s="124">
        <f>+A61+1</f>
        <v>13</v>
      </c>
      <c r="B64" s="125" t="s">
        <v>186</v>
      </c>
      <c r="C64" s="126" t="s">
        <v>187</v>
      </c>
      <c r="D64" s="127" t="s">
        <v>135</v>
      </c>
      <c r="E64" s="128">
        <f>+E62</f>
        <v>5</v>
      </c>
      <c r="F64" s="128">
        <v>170.746772727273</v>
      </c>
      <c r="G64" s="128">
        <f t="shared" si="2"/>
        <v>853.73386363636496</v>
      </c>
    </row>
    <row r="65" spans="1:7" ht="31.5">
      <c r="A65" s="124">
        <f>+A64+1</f>
        <v>14</v>
      </c>
      <c r="B65" s="125" t="s">
        <v>188</v>
      </c>
      <c r="C65" s="126" t="s">
        <v>189</v>
      </c>
      <c r="D65" s="127"/>
      <c r="E65" s="128"/>
      <c r="F65" s="128"/>
      <c r="G65" s="128"/>
    </row>
    <row r="66" spans="1:7" ht="15.75">
      <c r="A66" s="124"/>
      <c r="B66" s="125" t="s">
        <v>190</v>
      </c>
      <c r="C66" s="126" t="s">
        <v>191</v>
      </c>
      <c r="D66" s="127" t="s">
        <v>90</v>
      </c>
      <c r="E66" s="128">
        <f>+E311*60</f>
        <v>2520</v>
      </c>
      <c r="F66" s="128">
        <v>47.017227272727297</v>
      </c>
      <c r="G66" s="128">
        <f t="shared" si="2"/>
        <v>118483.41272727279</v>
      </c>
    </row>
    <row r="67" spans="1:7" ht="70.900000000000006" customHeight="1">
      <c r="A67" s="124">
        <f>+A65+1</f>
        <v>15</v>
      </c>
      <c r="B67" s="125" t="s">
        <v>192</v>
      </c>
      <c r="C67" s="126" t="s">
        <v>193</v>
      </c>
      <c r="D67" s="127" t="s">
        <v>135</v>
      </c>
      <c r="E67" s="128">
        <f>'SOP MAIN BUILDING'!Y16+'SOP MAIN BUILDING'!Z16</f>
        <v>10</v>
      </c>
      <c r="F67" s="128">
        <v>599.67586363636406</v>
      </c>
      <c r="G67" s="128">
        <f t="shared" si="2"/>
        <v>5996.7586363636401</v>
      </c>
    </row>
    <row r="68" spans="1:7" ht="31.5">
      <c r="A68" s="124">
        <f>+A67+1</f>
        <v>16</v>
      </c>
      <c r="B68" s="125" t="s">
        <v>194</v>
      </c>
      <c r="C68" s="126" t="s">
        <v>195</v>
      </c>
      <c r="D68" s="127" t="s">
        <v>135</v>
      </c>
      <c r="E68" s="128">
        <f>+'SOP MAIN BUILDING'!D16</f>
        <v>5</v>
      </c>
      <c r="F68" s="128">
        <v>90.734999999999999</v>
      </c>
      <c r="G68" s="128">
        <f t="shared" si="2"/>
        <v>453.67500000000001</v>
      </c>
    </row>
    <row r="69" spans="1:7" ht="15.75">
      <c r="A69" s="124"/>
      <c r="B69" s="119"/>
      <c r="C69" s="123" t="s">
        <v>196</v>
      </c>
      <c r="D69" s="119"/>
      <c r="E69" s="119"/>
      <c r="F69" s="128"/>
      <c r="G69" s="128"/>
    </row>
    <row r="70" spans="1:7" ht="63">
      <c r="A70" s="124">
        <f>+A68+1</f>
        <v>17</v>
      </c>
      <c r="B70" s="125" t="s">
        <v>197</v>
      </c>
      <c r="C70" s="126" t="s">
        <v>198</v>
      </c>
      <c r="D70" s="127"/>
      <c r="E70" s="128"/>
      <c r="F70" s="128"/>
      <c r="G70" s="128"/>
    </row>
    <row r="71" spans="1:7" ht="15.75" hidden="1">
      <c r="A71" s="124"/>
      <c r="B71" s="125" t="s">
        <v>199</v>
      </c>
      <c r="C71" s="126" t="s">
        <v>200</v>
      </c>
      <c r="D71" s="127" t="s">
        <v>135</v>
      </c>
      <c r="E71" s="128"/>
      <c r="F71" s="128">
        <v>3115.50995454546</v>
      </c>
      <c r="G71" s="128">
        <f t="shared" si="2"/>
        <v>0</v>
      </c>
    </row>
    <row r="72" spans="1:7" ht="15.75" hidden="1">
      <c r="A72" s="124"/>
      <c r="B72" s="125" t="s">
        <v>201</v>
      </c>
      <c r="C72" s="126" t="s">
        <v>202</v>
      </c>
      <c r="D72" s="127" t="s">
        <v>135</v>
      </c>
      <c r="E72" s="128"/>
      <c r="F72" s="128">
        <v>3976.66759090909</v>
      </c>
      <c r="G72" s="128">
        <f t="shared" si="2"/>
        <v>0</v>
      </c>
    </row>
    <row r="73" spans="1:7" ht="15.75" hidden="1">
      <c r="A73" s="124"/>
      <c r="B73" s="125" t="s">
        <v>203</v>
      </c>
      <c r="C73" s="126" t="s">
        <v>204</v>
      </c>
      <c r="D73" s="127" t="s">
        <v>135</v>
      </c>
      <c r="E73" s="128"/>
      <c r="F73" s="128">
        <v>4942.5829090909101</v>
      </c>
      <c r="G73" s="128">
        <f t="shared" si="2"/>
        <v>0</v>
      </c>
    </row>
    <row r="74" spans="1:7" ht="15.75" hidden="1">
      <c r="A74" s="124"/>
      <c r="B74" s="125" t="s">
        <v>205</v>
      </c>
      <c r="C74" s="126" t="s">
        <v>206</v>
      </c>
      <c r="D74" s="127" t="s">
        <v>135</v>
      </c>
      <c r="E74" s="128"/>
      <c r="F74" s="128">
        <v>6344.0262272727296</v>
      </c>
      <c r="G74" s="128">
        <f t="shared" si="2"/>
        <v>0</v>
      </c>
    </row>
    <row r="75" spans="1:7" ht="15.75" hidden="1">
      <c r="A75" s="124"/>
      <c r="B75" s="125" t="s">
        <v>207</v>
      </c>
      <c r="C75" s="126" t="s">
        <v>208</v>
      </c>
      <c r="D75" s="127" t="s">
        <v>135</v>
      </c>
      <c r="E75" s="128"/>
      <c r="F75" s="128">
        <v>9086.6978181818195</v>
      </c>
      <c r="G75" s="128">
        <f t="shared" si="2"/>
        <v>0</v>
      </c>
    </row>
    <row r="76" spans="1:7" ht="15.75" hidden="1">
      <c r="A76" s="124"/>
      <c r="B76" s="125" t="s">
        <v>209</v>
      </c>
      <c r="C76" s="126" t="s">
        <v>210</v>
      </c>
      <c r="D76" s="127" t="s">
        <v>135</v>
      </c>
      <c r="E76" s="128"/>
      <c r="F76" s="128">
        <v>10710.0294545455</v>
      </c>
      <c r="G76" s="128">
        <f t="shared" si="2"/>
        <v>0</v>
      </c>
    </row>
    <row r="77" spans="1:7" ht="15.75" hidden="1">
      <c r="A77" s="124"/>
      <c r="B77" s="125" t="s">
        <v>211</v>
      </c>
      <c r="C77" s="126" t="s">
        <v>212</v>
      </c>
      <c r="D77" s="127" t="s">
        <v>135</v>
      </c>
      <c r="E77" s="128"/>
      <c r="F77" s="128">
        <v>11449.932136363601</v>
      </c>
      <c r="G77" s="128">
        <f t="shared" si="2"/>
        <v>0</v>
      </c>
    </row>
    <row r="78" spans="1:7" ht="15.75" hidden="1">
      <c r="A78" s="124"/>
      <c r="B78" s="125" t="s">
        <v>213</v>
      </c>
      <c r="C78" s="126" t="s">
        <v>214</v>
      </c>
      <c r="D78" s="127" t="s">
        <v>135</v>
      </c>
      <c r="E78" s="128"/>
      <c r="F78" s="128">
        <v>17805.506454545499</v>
      </c>
      <c r="G78" s="128">
        <f t="shared" si="2"/>
        <v>0</v>
      </c>
    </row>
    <row r="79" spans="1:7" ht="15.75" hidden="1">
      <c r="A79" s="124"/>
      <c r="B79" s="125" t="s">
        <v>215</v>
      </c>
      <c r="C79" s="126" t="s">
        <v>216</v>
      </c>
      <c r="D79" s="127" t="s">
        <v>135</v>
      </c>
      <c r="E79" s="128"/>
      <c r="F79" s="128">
        <v>17805.506454545499</v>
      </c>
      <c r="G79" s="128">
        <f t="shared" si="2"/>
        <v>0</v>
      </c>
    </row>
    <row r="80" spans="1:7" ht="15.75" hidden="1">
      <c r="A80" s="124"/>
      <c r="B80" s="125" t="s">
        <v>217</v>
      </c>
      <c r="C80" s="126" t="s">
        <v>218</v>
      </c>
      <c r="D80" s="127" t="s">
        <v>135</v>
      </c>
      <c r="E80" s="128"/>
      <c r="F80" s="128">
        <v>21078.5653636364</v>
      </c>
      <c r="G80" s="128">
        <f t="shared" si="2"/>
        <v>0</v>
      </c>
    </row>
    <row r="81" spans="1:7" ht="15.75" hidden="1">
      <c r="A81" s="124"/>
      <c r="B81" s="125" t="s">
        <v>219</v>
      </c>
      <c r="C81" s="126" t="s">
        <v>220</v>
      </c>
      <c r="D81" s="127" t="s">
        <v>135</v>
      </c>
      <c r="E81" s="128"/>
      <c r="F81" s="128">
        <v>22980.700909090901</v>
      </c>
      <c r="G81" s="128">
        <f t="shared" si="2"/>
        <v>0</v>
      </c>
    </row>
    <row r="82" spans="1:7" ht="15.75" hidden="1">
      <c r="A82" s="124"/>
      <c r="B82" s="125" t="s">
        <v>221</v>
      </c>
      <c r="C82" s="126" t="s">
        <v>222</v>
      </c>
      <c r="D82" s="127" t="s">
        <v>135</v>
      </c>
      <c r="E82" s="128"/>
      <c r="F82" s="128">
        <v>29827.069090909099</v>
      </c>
      <c r="G82" s="128">
        <f t="shared" si="2"/>
        <v>0</v>
      </c>
    </row>
    <row r="83" spans="1:7" ht="15.75">
      <c r="A83" s="124"/>
      <c r="B83" s="125" t="s">
        <v>223</v>
      </c>
      <c r="C83" s="126" t="s">
        <v>224</v>
      </c>
      <c r="D83" s="127" t="s">
        <v>135</v>
      </c>
      <c r="E83" s="128">
        <f>+E100</f>
        <v>0</v>
      </c>
      <c r="F83" s="128">
        <v>6370.4218636363603</v>
      </c>
      <c r="G83" s="128">
        <f t="shared" si="2"/>
        <v>0</v>
      </c>
    </row>
    <row r="84" spans="1:7" ht="15.75">
      <c r="A84" s="124"/>
      <c r="B84" s="125" t="s">
        <v>225</v>
      </c>
      <c r="C84" s="126" t="s">
        <v>226</v>
      </c>
      <c r="D84" s="127" t="s">
        <v>135</v>
      </c>
      <c r="E84" s="128">
        <f>+E152</f>
        <v>0</v>
      </c>
      <c r="F84" s="128">
        <v>6771.3055909090899</v>
      </c>
      <c r="G84" s="128">
        <f t="shared" si="2"/>
        <v>0</v>
      </c>
    </row>
    <row r="85" spans="1:7" ht="15.75">
      <c r="A85" s="124"/>
      <c r="B85" s="125" t="s">
        <v>227</v>
      </c>
      <c r="C85" s="126" t="s">
        <v>228</v>
      </c>
      <c r="D85" s="127" t="s">
        <v>135</v>
      </c>
      <c r="E85" s="128">
        <f>+E153</f>
        <v>0</v>
      </c>
      <c r="F85" s="128">
        <v>12542.8764545455</v>
      </c>
      <c r="G85" s="128">
        <f t="shared" si="2"/>
        <v>0</v>
      </c>
    </row>
    <row r="86" spans="1:7" ht="15.75" hidden="1">
      <c r="A86" s="124"/>
      <c r="B86" s="125" t="s">
        <v>229</v>
      </c>
      <c r="C86" s="126" t="s">
        <v>230</v>
      </c>
      <c r="D86" s="127" t="s">
        <v>135</v>
      </c>
      <c r="E86" s="128"/>
      <c r="F86" s="128">
        <v>14443.3622727273</v>
      </c>
      <c r="G86" s="128">
        <f t="shared" si="2"/>
        <v>0</v>
      </c>
    </row>
    <row r="87" spans="1:7" ht="15.75">
      <c r="A87" s="124"/>
      <c r="B87" s="125" t="s">
        <v>231</v>
      </c>
      <c r="C87" s="126" t="s">
        <v>232</v>
      </c>
      <c r="D87" s="127" t="s">
        <v>135</v>
      </c>
      <c r="E87" s="128">
        <f>+E143</f>
        <v>0</v>
      </c>
      <c r="F87" s="128">
        <v>15186.564409090901</v>
      </c>
      <c r="G87" s="128">
        <f t="shared" si="2"/>
        <v>0</v>
      </c>
    </row>
    <row r="88" spans="1:7" ht="15.75" hidden="1">
      <c r="A88" s="124"/>
      <c r="B88" s="125" t="s">
        <v>233</v>
      </c>
      <c r="C88" s="126" t="s">
        <v>234</v>
      </c>
      <c r="D88" s="127" t="s">
        <v>135</v>
      </c>
      <c r="E88" s="128">
        <f>+E145</f>
        <v>0</v>
      </c>
      <c r="F88" s="128">
        <v>35192.807045454603</v>
      </c>
      <c r="G88" s="128">
        <f t="shared" si="2"/>
        <v>0</v>
      </c>
    </row>
    <row r="89" spans="1:7" ht="15.75">
      <c r="A89" s="124"/>
      <c r="B89" s="125" t="s">
        <v>235</v>
      </c>
      <c r="C89" s="126" t="s">
        <v>236</v>
      </c>
      <c r="D89" s="127" t="s">
        <v>135</v>
      </c>
      <c r="E89" s="128">
        <f>+E147</f>
        <v>0</v>
      </c>
      <c r="F89" s="128">
        <v>35545.023818181799</v>
      </c>
      <c r="G89" s="128">
        <f t="shared" si="2"/>
        <v>0</v>
      </c>
    </row>
    <row r="90" spans="1:7" ht="78.75" hidden="1">
      <c r="A90" s="124">
        <f>+A70+1</f>
        <v>18</v>
      </c>
      <c r="B90" s="125" t="s">
        <v>237</v>
      </c>
      <c r="C90" s="126" t="s">
        <v>238</v>
      </c>
      <c r="D90" s="127"/>
      <c r="E90" s="128"/>
      <c r="F90" s="128"/>
      <c r="G90" s="128"/>
    </row>
    <row r="91" spans="1:7" ht="15.75" hidden="1">
      <c r="A91" s="124"/>
      <c r="B91" s="125" t="s">
        <v>239</v>
      </c>
      <c r="C91" s="126" t="s">
        <v>240</v>
      </c>
      <c r="D91" s="127" t="s">
        <v>135</v>
      </c>
      <c r="E91" s="128">
        <f>'SOP MAIN BUILDING'!C33</f>
        <v>0</v>
      </c>
      <c r="F91" s="128">
        <v>1819.6491818181801</v>
      </c>
      <c r="G91" s="128">
        <f t="shared" si="2"/>
        <v>0</v>
      </c>
    </row>
    <row r="92" spans="1:7" ht="15.75" hidden="1">
      <c r="A92" s="124"/>
      <c r="B92" s="125" t="s">
        <v>241</v>
      </c>
      <c r="C92" s="126" t="s">
        <v>242</v>
      </c>
      <c r="D92" s="127" t="s">
        <v>135</v>
      </c>
      <c r="E92" s="128">
        <f>'SOP MAIN BUILDING'!C34</f>
        <v>0</v>
      </c>
      <c r="F92" s="128">
        <v>2122.37413636364</v>
      </c>
      <c r="G92" s="128">
        <f t="shared" si="2"/>
        <v>0</v>
      </c>
    </row>
    <row r="93" spans="1:7" ht="15.75" hidden="1">
      <c r="A93" s="124"/>
      <c r="B93" s="125" t="s">
        <v>243</v>
      </c>
      <c r="C93" s="126" t="s">
        <v>244</v>
      </c>
      <c r="D93" s="127" t="s">
        <v>135</v>
      </c>
      <c r="E93" s="128">
        <f>'SOP MAIN BUILDING'!C35</f>
        <v>0</v>
      </c>
      <c r="F93" s="128">
        <v>1909.5593181818199</v>
      </c>
      <c r="G93" s="128">
        <f t="shared" si="2"/>
        <v>0</v>
      </c>
    </row>
    <row r="94" spans="1:7" ht="15.75" hidden="1">
      <c r="A94" s="124"/>
      <c r="B94" s="125" t="s">
        <v>245</v>
      </c>
      <c r="C94" s="126" t="s">
        <v>246</v>
      </c>
      <c r="D94" s="127" t="s">
        <v>135</v>
      </c>
      <c r="E94" s="128">
        <f>'SOP MAIN BUILDING'!C36</f>
        <v>0</v>
      </c>
      <c r="F94" s="128">
        <v>2590.8966818181798</v>
      </c>
      <c r="G94" s="128">
        <f t="shared" si="2"/>
        <v>0</v>
      </c>
    </row>
    <row r="95" spans="1:7" ht="94.5">
      <c r="A95" s="124">
        <f>+A70+1</f>
        <v>18</v>
      </c>
      <c r="B95" s="125" t="s">
        <v>247</v>
      </c>
      <c r="C95" s="126" t="s">
        <v>248</v>
      </c>
      <c r="D95" s="127"/>
      <c r="E95" s="128"/>
      <c r="F95" s="128"/>
      <c r="G95" s="128"/>
    </row>
    <row r="96" spans="1:7" ht="15.75">
      <c r="A96" s="124"/>
      <c r="B96" s="125" t="s">
        <v>249</v>
      </c>
      <c r="C96" s="126" t="s">
        <v>250</v>
      </c>
      <c r="D96" s="127" t="s">
        <v>135</v>
      </c>
      <c r="E96" s="128">
        <f>'SOP MAIN BUILDING'!C38</f>
        <v>4</v>
      </c>
      <c r="F96" s="128">
        <v>3374.51713636364</v>
      </c>
      <c r="G96" s="128">
        <f t="shared" si="2"/>
        <v>13498.06854545456</v>
      </c>
    </row>
    <row r="97" spans="1:7" ht="15.75">
      <c r="A97" s="124"/>
      <c r="B97" s="125" t="s">
        <v>251</v>
      </c>
      <c r="C97" s="126" t="s">
        <v>252</v>
      </c>
      <c r="D97" s="127" t="s">
        <v>135</v>
      </c>
      <c r="E97" s="128">
        <f>'SOP MAIN BUILDING'!C39</f>
        <v>0</v>
      </c>
      <c r="F97" s="128">
        <v>4102.8717272727299</v>
      </c>
      <c r="G97" s="128">
        <f t="shared" si="2"/>
        <v>0</v>
      </c>
    </row>
    <row r="98" spans="1:7" ht="15.75">
      <c r="A98" s="124"/>
      <c r="B98" s="125" t="s">
        <v>253</v>
      </c>
      <c r="C98" s="126" t="s">
        <v>254</v>
      </c>
      <c r="D98" s="127" t="s">
        <v>135</v>
      </c>
      <c r="E98" s="128">
        <f>'SOP MAIN BUILDING'!C40</f>
        <v>4</v>
      </c>
      <c r="F98" s="128">
        <v>4921.9613181818204</v>
      </c>
      <c r="G98" s="128">
        <f t="shared" si="2"/>
        <v>19687.845272727282</v>
      </c>
    </row>
    <row r="99" spans="1:7" ht="110.25">
      <c r="A99" s="124">
        <f>+A95+1</f>
        <v>19</v>
      </c>
      <c r="B99" s="125" t="s">
        <v>255</v>
      </c>
      <c r="C99" s="126" t="s">
        <v>256</v>
      </c>
      <c r="D99" s="127"/>
      <c r="E99" s="128"/>
      <c r="F99" s="128"/>
      <c r="G99" s="128"/>
    </row>
    <row r="100" spans="1:7" ht="15.75">
      <c r="A100" s="124"/>
      <c r="B100" s="125" t="s">
        <v>257</v>
      </c>
      <c r="C100" s="126" t="s">
        <v>250</v>
      </c>
      <c r="D100" s="127" t="s">
        <v>135</v>
      </c>
      <c r="E100" s="128">
        <f>'SOP MAIN BUILDING'!C43</f>
        <v>0</v>
      </c>
      <c r="F100" s="128">
        <v>6196.3756363636403</v>
      </c>
      <c r="G100" s="128">
        <f t="shared" si="2"/>
        <v>0</v>
      </c>
    </row>
    <row r="101" spans="1:7" ht="15.75" hidden="1">
      <c r="A101" s="124"/>
      <c r="B101" s="125" t="s">
        <v>258</v>
      </c>
      <c r="C101" s="126" t="s">
        <v>254</v>
      </c>
      <c r="D101" s="127" t="s">
        <v>135</v>
      </c>
      <c r="E101" s="128">
        <f>'SOP MAIN BUILDING'!C44</f>
        <v>0</v>
      </c>
      <c r="F101" s="128">
        <v>8384.7388636363594</v>
      </c>
      <c r="G101" s="128">
        <f t="shared" si="2"/>
        <v>0</v>
      </c>
    </row>
    <row r="102" spans="1:7" ht="15.75" hidden="1">
      <c r="A102" s="124"/>
      <c r="B102" s="125" t="s">
        <v>259</v>
      </c>
      <c r="C102" s="126" t="s">
        <v>260</v>
      </c>
      <c r="D102" s="127" t="s">
        <v>135</v>
      </c>
      <c r="E102" s="128">
        <f>'SOP MAIN BUILDING'!C45</f>
        <v>0</v>
      </c>
      <c r="F102" s="128">
        <v>10585.475045454499</v>
      </c>
      <c r="G102" s="128">
        <f t="shared" si="2"/>
        <v>0</v>
      </c>
    </row>
    <row r="103" spans="1:7" ht="63">
      <c r="A103" s="124">
        <f>+A99+1</f>
        <v>20</v>
      </c>
      <c r="B103" s="125" t="s">
        <v>261</v>
      </c>
      <c r="C103" s="126" t="s">
        <v>262</v>
      </c>
      <c r="D103" s="127"/>
      <c r="E103" s="128"/>
      <c r="F103" s="128"/>
      <c r="G103" s="128"/>
    </row>
    <row r="104" spans="1:7" ht="15.75">
      <c r="A104" s="124"/>
      <c r="B104" s="125" t="s">
        <v>263</v>
      </c>
      <c r="C104" s="126" t="s">
        <v>264</v>
      </c>
      <c r="D104" s="127" t="s">
        <v>135</v>
      </c>
      <c r="E104" s="128">
        <f>'SOP MAIN BUILDING'!AI27+SUM(E91:E94)+SUM(E96:E98)</f>
        <v>70</v>
      </c>
      <c r="F104" s="128">
        <v>211.16509090909099</v>
      </c>
      <c r="G104" s="128">
        <f t="shared" ref="G104:G131" si="3">+E104*F104</f>
        <v>14781.556363636369</v>
      </c>
    </row>
    <row r="105" spans="1:7" ht="15.75" hidden="1">
      <c r="A105" s="124"/>
      <c r="B105" s="125" t="s">
        <v>265</v>
      </c>
      <c r="C105" s="126" t="s">
        <v>266</v>
      </c>
      <c r="D105" s="127" t="s">
        <v>135</v>
      </c>
      <c r="E105" s="128"/>
      <c r="F105" s="128">
        <v>494.09331818181801</v>
      </c>
      <c r="G105" s="128">
        <f t="shared" si="3"/>
        <v>0</v>
      </c>
    </row>
    <row r="106" spans="1:7" ht="15.75" hidden="1">
      <c r="A106" s="124"/>
      <c r="B106" s="125" t="s">
        <v>267</v>
      </c>
      <c r="C106" s="126" t="s">
        <v>268</v>
      </c>
      <c r="D106" s="127" t="s">
        <v>135</v>
      </c>
      <c r="E106" s="128"/>
      <c r="F106" s="128">
        <v>541.11054545454499</v>
      </c>
      <c r="G106" s="128">
        <f t="shared" si="3"/>
        <v>0</v>
      </c>
    </row>
    <row r="107" spans="1:7" ht="15.75" hidden="1">
      <c r="A107" s="124"/>
      <c r="B107" s="125" t="s">
        <v>269</v>
      </c>
      <c r="C107" s="126" t="s">
        <v>270</v>
      </c>
      <c r="D107" s="127" t="s">
        <v>135</v>
      </c>
      <c r="E107" s="128"/>
      <c r="F107" s="128">
        <v>830.63768181818205</v>
      </c>
      <c r="G107" s="128">
        <f t="shared" si="3"/>
        <v>0</v>
      </c>
    </row>
    <row r="108" spans="1:7" ht="15.75" hidden="1">
      <c r="A108" s="124"/>
      <c r="B108" s="125" t="s">
        <v>271</v>
      </c>
      <c r="C108" s="126" t="s">
        <v>272</v>
      </c>
      <c r="D108" s="127" t="s">
        <v>135</v>
      </c>
      <c r="E108" s="128"/>
      <c r="F108" s="128">
        <v>1012.93254545455</v>
      </c>
      <c r="G108" s="128">
        <f t="shared" si="3"/>
        <v>0</v>
      </c>
    </row>
    <row r="109" spans="1:7" ht="31.5">
      <c r="A109" s="124">
        <f>+A103+1</f>
        <v>21</v>
      </c>
      <c r="B109" s="125" t="s">
        <v>273</v>
      </c>
      <c r="C109" s="126" t="s">
        <v>274</v>
      </c>
      <c r="D109" s="127" t="s">
        <v>135</v>
      </c>
      <c r="E109" s="128">
        <f>+(E96*12+E97*18+E98*24)+(E91*4+E92*6+E93*8+E94*12)-E104</f>
        <v>74</v>
      </c>
      <c r="F109" s="128">
        <v>10.7232272727273</v>
      </c>
      <c r="G109" s="128">
        <f t="shared" si="3"/>
        <v>793.51881818182017</v>
      </c>
    </row>
    <row r="110" spans="1:7" ht="47.25" hidden="1">
      <c r="A110" s="124">
        <f>+A109+1</f>
        <v>22</v>
      </c>
      <c r="B110" s="125" t="s">
        <v>275</v>
      </c>
      <c r="C110" s="126" t="s">
        <v>276</v>
      </c>
      <c r="D110" s="127"/>
      <c r="E110" s="128"/>
      <c r="F110" s="128"/>
      <c r="G110" s="128"/>
    </row>
    <row r="111" spans="1:7" ht="15.75" hidden="1">
      <c r="A111" s="124"/>
      <c r="B111" s="125" t="s">
        <v>277</v>
      </c>
      <c r="C111" s="126" t="s">
        <v>278</v>
      </c>
      <c r="D111" s="127" t="s">
        <v>135</v>
      </c>
      <c r="E111" s="128">
        <f>+E91+E92</f>
        <v>0</v>
      </c>
      <c r="F111" s="128">
        <v>358.81568181818199</v>
      </c>
      <c r="G111" s="128">
        <f t="shared" si="3"/>
        <v>0</v>
      </c>
    </row>
    <row r="112" spans="1:7" ht="15.75" hidden="1">
      <c r="A112" s="124"/>
      <c r="B112" s="125" t="s">
        <v>279</v>
      </c>
      <c r="C112" s="126" t="s">
        <v>280</v>
      </c>
      <c r="D112" s="127" t="s">
        <v>135</v>
      </c>
      <c r="E112" s="128">
        <f>+E93+E94</f>
        <v>0</v>
      </c>
      <c r="F112" s="128">
        <v>434.70313636363602</v>
      </c>
      <c r="G112" s="128">
        <f t="shared" si="3"/>
        <v>0</v>
      </c>
    </row>
    <row r="113" spans="1:7" ht="47.25">
      <c r="A113" s="124">
        <f>+A109+1</f>
        <v>22</v>
      </c>
      <c r="B113" s="125" t="s">
        <v>281</v>
      </c>
      <c r="C113" s="126" t="s">
        <v>282</v>
      </c>
      <c r="D113" s="127"/>
      <c r="E113" s="128"/>
      <c r="F113" s="128"/>
      <c r="G113" s="128"/>
    </row>
    <row r="114" spans="1:7" ht="15.75" hidden="1">
      <c r="A114" s="124"/>
      <c r="B114" s="125" t="s">
        <v>283</v>
      </c>
      <c r="C114" s="126" t="s">
        <v>278</v>
      </c>
      <c r="D114" s="127" t="s">
        <v>135</v>
      </c>
      <c r="E114" s="128"/>
      <c r="F114" s="128">
        <v>800.11772727272705</v>
      </c>
      <c r="G114" s="128">
        <f t="shared" si="3"/>
        <v>0</v>
      </c>
    </row>
    <row r="115" spans="1:7" ht="15.75">
      <c r="A115" s="124"/>
      <c r="B115" s="125" t="s">
        <v>284</v>
      </c>
      <c r="C115" s="126" t="s">
        <v>280</v>
      </c>
      <c r="D115" s="127" t="s">
        <v>135</v>
      </c>
      <c r="E115" s="128">
        <f>+E96+E97+E98</f>
        <v>8</v>
      </c>
      <c r="F115" s="128">
        <v>852.90899999999999</v>
      </c>
      <c r="G115" s="128">
        <f t="shared" si="3"/>
        <v>6823.2719999999999</v>
      </c>
    </row>
    <row r="116" spans="1:7" ht="15.75" hidden="1">
      <c r="A116" s="124"/>
      <c r="B116" s="125" t="s">
        <v>285</v>
      </c>
      <c r="C116" s="126" t="s">
        <v>286</v>
      </c>
      <c r="D116" s="127" t="s">
        <v>135</v>
      </c>
      <c r="E116" s="128"/>
      <c r="F116" s="128">
        <v>1012.10768181818</v>
      </c>
      <c r="G116" s="128">
        <f t="shared" si="3"/>
        <v>0</v>
      </c>
    </row>
    <row r="117" spans="1:7" ht="78.75" hidden="1">
      <c r="A117" s="124">
        <f>+A113+1</f>
        <v>23</v>
      </c>
      <c r="B117" s="125" t="s">
        <v>287</v>
      </c>
      <c r="C117" s="126" t="s">
        <v>288</v>
      </c>
      <c r="D117" s="127"/>
      <c r="E117" s="128"/>
      <c r="F117" s="128"/>
      <c r="G117" s="128"/>
    </row>
    <row r="118" spans="1:7" ht="15.75" hidden="1">
      <c r="A118" s="124"/>
      <c r="B118" s="125" t="s">
        <v>289</v>
      </c>
      <c r="C118" s="126" t="s">
        <v>290</v>
      </c>
      <c r="D118" s="127" t="s">
        <v>135</v>
      </c>
      <c r="E118" s="128"/>
      <c r="F118" s="128">
        <v>1672.82345454545</v>
      </c>
      <c r="G118" s="128">
        <f t="shared" si="3"/>
        <v>0</v>
      </c>
    </row>
    <row r="119" spans="1:7" ht="15.75" hidden="1">
      <c r="A119" s="124"/>
      <c r="B119" s="125" t="s">
        <v>291</v>
      </c>
      <c r="C119" s="126" t="s">
        <v>278</v>
      </c>
      <c r="D119" s="127" t="s">
        <v>135</v>
      </c>
      <c r="E119" s="128">
        <f>+E111</f>
        <v>0</v>
      </c>
      <c r="F119" s="128">
        <v>2179.28972727273</v>
      </c>
      <c r="G119" s="128">
        <f t="shared" si="3"/>
        <v>0</v>
      </c>
    </row>
    <row r="120" spans="1:7" ht="15.75" hidden="1">
      <c r="A120" s="124"/>
      <c r="B120" s="125" t="s">
        <v>292</v>
      </c>
      <c r="C120" s="126" t="s">
        <v>280</v>
      </c>
      <c r="D120" s="127" t="s">
        <v>135</v>
      </c>
      <c r="E120" s="128">
        <f>+E112</f>
        <v>0</v>
      </c>
      <c r="F120" s="128">
        <v>2245.27881818182</v>
      </c>
      <c r="G120" s="128">
        <f t="shared" si="3"/>
        <v>0</v>
      </c>
    </row>
    <row r="121" spans="1:7" ht="78.75">
      <c r="A121" s="124">
        <f>+A113+1</f>
        <v>23</v>
      </c>
      <c r="B121" s="125" t="s">
        <v>293</v>
      </c>
      <c r="C121" s="126" t="s">
        <v>294</v>
      </c>
      <c r="D121" s="127"/>
      <c r="E121" s="128"/>
      <c r="F121" s="128"/>
      <c r="G121" s="128"/>
    </row>
    <row r="122" spans="1:7" ht="15.75" hidden="1">
      <c r="A122" s="124"/>
      <c r="B122" s="125" t="s">
        <v>295</v>
      </c>
      <c r="C122" s="126" t="s">
        <v>290</v>
      </c>
      <c r="D122" s="127" t="s">
        <v>135</v>
      </c>
      <c r="E122" s="128"/>
      <c r="F122" s="128">
        <v>2133.0973636363601</v>
      </c>
      <c r="G122" s="128">
        <f t="shared" si="3"/>
        <v>0</v>
      </c>
    </row>
    <row r="123" spans="1:7" ht="15.75" hidden="1">
      <c r="A123" s="124"/>
      <c r="B123" s="125" t="s">
        <v>296</v>
      </c>
      <c r="C123" s="126" t="s">
        <v>278</v>
      </c>
      <c r="D123" s="127" t="s">
        <v>135</v>
      </c>
      <c r="E123" s="128"/>
      <c r="F123" s="128">
        <v>2629.6652727272699</v>
      </c>
      <c r="G123" s="128">
        <f t="shared" si="3"/>
        <v>0</v>
      </c>
    </row>
    <row r="124" spans="1:7" ht="15.75">
      <c r="A124" s="124"/>
      <c r="B124" s="125" t="s">
        <v>297</v>
      </c>
      <c r="C124" s="126" t="s">
        <v>280</v>
      </c>
      <c r="D124" s="127" t="s">
        <v>135</v>
      </c>
      <c r="E124" s="128">
        <f>+E115</f>
        <v>8</v>
      </c>
      <c r="F124" s="128">
        <v>2369.0083636363602</v>
      </c>
      <c r="G124" s="128">
        <f t="shared" si="3"/>
        <v>18952.066909090881</v>
      </c>
    </row>
    <row r="125" spans="1:7" ht="47.25" hidden="1">
      <c r="A125" s="124">
        <f>+A121+1</f>
        <v>24</v>
      </c>
      <c r="B125" s="125" t="s">
        <v>298</v>
      </c>
      <c r="C125" s="126" t="s">
        <v>299</v>
      </c>
      <c r="D125" s="127" t="s">
        <v>135</v>
      </c>
      <c r="E125" s="128"/>
      <c r="F125" s="128">
        <v>964.26559090909097</v>
      </c>
      <c r="G125" s="128">
        <f t="shared" si="3"/>
        <v>0</v>
      </c>
    </row>
    <row r="126" spans="1:7" ht="47.25" hidden="1">
      <c r="A126" s="124">
        <f t="shared" ref="A126:A131" si="4">+A125+1</f>
        <v>25</v>
      </c>
      <c r="B126" s="125" t="s">
        <v>300</v>
      </c>
      <c r="C126" s="126" t="s">
        <v>301</v>
      </c>
      <c r="D126" s="127" t="s">
        <v>135</v>
      </c>
      <c r="E126" s="128"/>
      <c r="F126" s="128">
        <v>1313.18290909091</v>
      </c>
      <c r="G126" s="128">
        <f t="shared" si="3"/>
        <v>0</v>
      </c>
    </row>
    <row r="127" spans="1:7" ht="94.5" hidden="1">
      <c r="A127" s="124">
        <f t="shared" si="4"/>
        <v>26</v>
      </c>
      <c r="B127" s="125" t="s">
        <v>302</v>
      </c>
      <c r="C127" s="126" t="s">
        <v>303</v>
      </c>
      <c r="D127" s="127" t="s">
        <v>135</v>
      </c>
      <c r="E127" s="128"/>
      <c r="F127" s="128">
        <v>1337.1039545454501</v>
      </c>
      <c r="G127" s="128">
        <f t="shared" si="3"/>
        <v>0</v>
      </c>
    </row>
    <row r="128" spans="1:7" ht="94.5" hidden="1">
      <c r="A128" s="124">
        <f t="shared" si="4"/>
        <v>27</v>
      </c>
      <c r="B128" s="125" t="s">
        <v>304</v>
      </c>
      <c r="C128" s="126" t="s">
        <v>305</v>
      </c>
      <c r="D128" s="127" t="s">
        <v>135</v>
      </c>
      <c r="E128" s="128"/>
      <c r="F128" s="128">
        <v>2136.39681818182</v>
      </c>
      <c r="G128" s="128">
        <f t="shared" si="3"/>
        <v>0</v>
      </c>
    </row>
    <row r="129" spans="1:7" ht="94.5" hidden="1">
      <c r="A129" s="124">
        <f t="shared" si="4"/>
        <v>28</v>
      </c>
      <c r="B129" s="125" t="s">
        <v>306</v>
      </c>
      <c r="C129" s="126" t="s">
        <v>307</v>
      </c>
      <c r="D129" s="127" t="s">
        <v>135</v>
      </c>
      <c r="E129" s="128"/>
      <c r="F129" s="128">
        <v>3387.7149545454499</v>
      </c>
      <c r="G129" s="128">
        <f t="shared" si="3"/>
        <v>0</v>
      </c>
    </row>
    <row r="130" spans="1:7" ht="63">
      <c r="A130" s="124">
        <f>+A121+1</f>
        <v>24</v>
      </c>
      <c r="B130" s="125" t="s">
        <v>308</v>
      </c>
      <c r="C130" s="126" t="s">
        <v>309</v>
      </c>
      <c r="D130" s="127" t="s">
        <v>135</v>
      </c>
      <c r="E130" s="128">
        <v>0</v>
      </c>
      <c r="F130" s="128">
        <v>221.88831818181799</v>
      </c>
      <c r="G130" s="128">
        <f t="shared" si="3"/>
        <v>0</v>
      </c>
    </row>
    <row r="131" spans="1:7" ht="63" hidden="1">
      <c r="A131" s="124">
        <f t="shared" si="4"/>
        <v>25</v>
      </c>
      <c r="B131" s="125" t="s">
        <v>310</v>
      </c>
      <c r="C131" s="126" t="s">
        <v>311</v>
      </c>
      <c r="D131" s="127" t="s">
        <v>135</v>
      </c>
      <c r="E131" s="128"/>
      <c r="F131" s="128">
        <v>240.86018181818201</v>
      </c>
      <c r="G131" s="128">
        <f t="shared" si="3"/>
        <v>0</v>
      </c>
    </row>
    <row r="132" spans="1:7" ht="15.75">
      <c r="A132" s="124"/>
      <c r="B132" s="119"/>
      <c r="C132" s="123" t="s">
        <v>312</v>
      </c>
      <c r="D132" s="119"/>
      <c r="E132" s="119"/>
      <c r="F132" s="128"/>
      <c r="G132" s="128"/>
    </row>
    <row r="133" spans="1:7" ht="189">
      <c r="A133" s="124">
        <f>+A130+1</f>
        <v>25</v>
      </c>
      <c r="B133" s="125" t="s">
        <v>313</v>
      </c>
      <c r="C133" s="126" t="s">
        <v>314</v>
      </c>
      <c r="D133" s="127"/>
      <c r="E133" s="128"/>
      <c r="F133" s="128"/>
      <c r="G133" s="128"/>
    </row>
    <row r="134" spans="1:7" ht="15.75">
      <c r="A134" s="124"/>
      <c r="B134" s="125" t="s">
        <v>315</v>
      </c>
      <c r="C134" s="126" t="s">
        <v>316</v>
      </c>
      <c r="D134" s="127" t="s">
        <v>90</v>
      </c>
      <c r="E134" s="128">
        <v>0</v>
      </c>
      <c r="F134" s="128">
        <v>6573.3383181818199</v>
      </c>
      <c r="G134" s="128">
        <f t="shared" ref="G134:G157" si="5">+E134*F134</f>
        <v>0</v>
      </c>
    </row>
    <row r="135" spans="1:7" ht="15.75" hidden="1">
      <c r="A135" s="124"/>
      <c r="B135" s="125" t="s">
        <v>317</v>
      </c>
      <c r="C135" s="126" t="s">
        <v>318</v>
      </c>
      <c r="D135" s="127" t="s">
        <v>90</v>
      </c>
      <c r="E135" s="128"/>
      <c r="F135" s="128">
        <v>7681.1301818181801</v>
      </c>
      <c r="G135" s="128">
        <f t="shared" si="5"/>
        <v>0</v>
      </c>
    </row>
    <row r="136" spans="1:7" ht="15.75" hidden="1">
      <c r="A136" s="124"/>
      <c r="B136" s="125" t="s">
        <v>319</v>
      </c>
      <c r="C136" s="126" t="s">
        <v>320</v>
      </c>
      <c r="D136" s="127" t="s">
        <v>90</v>
      </c>
      <c r="E136" s="128"/>
      <c r="F136" s="128">
        <v>9147.7377272727299</v>
      </c>
      <c r="G136" s="128">
        <f t="shared" si="5"/>
        <v>0</v>
      </c>
    </row>
    <row r="137" spans="1:7" ht="15.75" hidden="1">
      <c r="A137" s="124"/>
      <c r="B137" s="125" t="s">
        <v>321</v>
      </c>
      <c r="C137" s="126" t="s">
        <v>322</v>
      </c>
      <c r="D137" s="127" t="s">
        <v>90</v>
      </c>
      <c r="E137" s="128"/>
      <c r="F137" s="128">
        <v>9188.1560454545506</v>
      </c>
      <c r="G137" s="128">
        <f t="shared" si="5"/>
        <v>0</v>
      </c>
    </row>
    <row r="138" spans="1:7" ht="15.75">
      <c r="A138" s="124"/>
      <c r="B138" s="125" t="s">
        <v>323</v>
      </c>
      <c r="C138" s="126" t="s">
        <v>324</v>
      </c>
      <c r="D138" s="127" t="s">
        <v>90</v>
      </c>
      <c r="E138" s="128">
        <v>0</v>
      </c>
      <c r="F138" s="128">
        <v>10604.446909090901</v>
      </c>
      <c r="G138" s="128">
        <f t="shared" si="5"/>
        <v>0</v>
      </c>
    </row>
    <row r="139" spans="1:7" ht="15.75" hidden="1">
      <c r="A139" s="124"/>
      <c r="B139" s="125" t="s">
        <v>325</v>
      </c>
      <c r="C139" s="126" t="s">
        <v>326</v>
      </c>
      <c r="D139" s="127" t="s">
        <v>90</v>
      </c>
      <c r="E139" s="128"/>
      <c r="F139" s="128">
        <v>15443.097</v>
      </c>
      <c r="G139" s="128">
        <f t="shared" si="5"/>
        <v>0</v>
      </c>
    </row>
    <row r="140" spans="1:7" ht="15.75" hidden="1">
      <c r="A140" s="124"/>
      <c r="B140" s="125" t="s">
        <v>327</v>
      </c>
      <c r="C140" s="126" t="s">
        <v>328</v>
      </c>
      <c r="D140" s="127" t="s">
        <v>90</v>
      </c>
      <c r="E140" s="128"/>
      <c r="F140" s="128">
        <v>15993.2810454545</v>
      </c>
      <c r="G140" s="128">
        <f t="shared" si="5"/>
        <v>0</v>
      </c>
    </row>
    <row r="141" spans="1:7" ht="15.75" hidden="1">
      <c r="A141" s="124"/>
      <c r="B141" s="125" t="s">
        <v>329</v>
      </c>
      <c r="C141" s="126" t="s">
        <v>330</v>
      </c>
      <c r="D141" s="127" t="s">
        <v>90</v>
      </c>
      <c r="E141" s="128"/>
      <c r="F141" s="128">
        <v>18963.615000000002</v>
      </c>
      <c r="G141" s="128">
        <f t="shared" si="5"/>
        <v>0</v>
      </c>
    </row>
    <row r="142" spans="1:7" ht="126">
      <c r="A142" s="124">
        <f>+A133+1</f>
        <v>26</v>
      </c>
      <c r="B142" s="125" t="s">
        <v>331</v>
      </c>
      <c r="C142" s="126" t="s">
        <v>332</v>
      </c>
      <c r="D142" s="127"/>
      <c r="E142" s="128"/>
      <c r="F142" s="128"/>
      <c r="G142" s="128"/>
    </row>
    <row r="143" spans="1:7" ht="15.75">
      <c r="A143" s="124"/>
      <c r="B143" s="125" t="s">
        <v>333</v>
      </c>
      <c r="C143" s="126" t="s">
        <v>334</v>
      </c>
      <c r="D143" s="127" t="s">
        <v>135</v>
      </c>
      <c r="E143" s="128">
        <v>0</v>
      </c>
      <c r="F143" s="128">
        <v>6990.7193181818202</v>
      </c>
      <c r="G143" s="128">
        <f t="shared" si="5"/>
        <v>0</v>
      </c>
    </row>
    <row r="144" spans="1:7" ht="15.75" hidden="1">
      <c r="A144" s="124"/>
      <c r="B144" s="125" t="s">
        <v>335</v>
      </c>
      <c r="C144" s="126" t="s">
        <v>336</v>
      </c>
      <c r="D144" s="127" t="s">
        <v>135</v>
      </c>
      <c r="E144" s="128"/>
      <c r="F144" s="128">
        <v>8425.9820454545497</v>
      </c>
      <c r="G144" s="128">
        <f t="shared" si="5"/>
        <v>0</v>
      </c>
    </row>
    <row r="145" spans="1:7" ht="15.75" hidden="1">
      <c r="A145" s="124"/>
      <c r="B145" s="125" t="s">
        <v>337</v>
      </c>
      <c r="C145" s="126" t="s">
        <v>338</v>
      </c>
      <c r="D145" s="127" t="s">
        <v>135</v>
      </c>
      <c r="E145" s="128"/>
      <c r="F145" s="128">
        <v>9339.1060909090902</v>
      </c>
      <c r="G145" s="128">
        <f t="shared" si="5"/>
        <v>0</v>
      </c>
    </row>
    <row r="146" spans="1:7" ht="15.75" hidden="1">
      <c r="A146" s="124"/>
      <c r="B146" s="125" t="s">
        <v>339</v>
      </c>
      <c r="C146" s="126" t="s">
        <v>340</v>
      </c>
      <c r="D146" s="127" t="s">
        <v>135</v>
      </c>
      <c r="E146" s="128"/>
      <c r="F146" s="128">
        <v>9339.1060909090902</v>
      </c>
      <c r="G146" s="128">
        <f t="shared" si="5"/>
        <v>0</v>
      </c>
    </row>
    <row r="147" spans="1:7" ht="15" customHeight="1">
      <c r="A147" s="124"/>
      <c r="B147" s="125" t="s">
        <v>341</v>
      </c>
      <c r="C147" s="126" t="s">
        <v>342</v>
      </c>
      <c r="D147" s="127" t="s">
        <v>135</v>
      </c>
      <c r="E147" s="128">
        <v>0</v>
      </c>
      <c r="F147" s="128">
        <v>11087.816999999999</v>
      </c>
      <c r="G147" s="128">
        <f t="shared" si="5"/>
        <v>0</v>
      </c>
    </row>
    <row r="148" spans="1:7" ht="15.75" hidden="1">
      <c r="A148" s="124"/>
      <c r="B148" s="125" t="s">
        <v>343</v>
      </c>
      <c r="C148" s="126" t="s">
        <v>344</v>
      </c>
      <c r="D148" s="127" t="s">
        <v>135</v>
      </c>
      <c r="E148" s="128"/>
      <c r="F148" s="128">
        <v>14759.285045454501</v>
      </c>
      <c r="G148" s="128">
        <f t="shared" si="5"/>
        <v>0</v>
      </c>
    </row>
    <row r="149" spans="1:7" ht="15.75" hidden="1">
      <c r="A149" s="124"/>
      <c r="B149" s="125" t="s">
        <v>345</v>
      </c>
      <c r="C149" s="126" t="s">
        <v>346</v>
      </c>
      <c r="D149" s="127" t="s">
        <v>135</v>
      </c>
      <c r="E149" s="128"/>
      <c r="F149" s="128">
        <v>14759.285045454501</v>
      </c>
      <c r="G149" s="128">
        <f t="shared" si="5"/>
        <v>0</v>
      </c>
    </row>
    <row r="150" spans="1:7" ht="15.75" hidden="1">
      <c r="A150" s="124"/>
      <c r="B150" s="125" t="s">
        <v>347</v>
      </c>
      <c r="C150" s="126" t="s">
        <v>348</v>
      </c>
      <c r="D150" s="127" t="s">
        <v>135</v>
      </c>
      <c r="E150" s="128"/>
      <c r="F150" s="128">
        <v>16418.0858181818</v>
      </c>
      <c r="G150" s="128">
        <f t="shared" si="5"/>
        <v>0</v>
      </c>
    </row>
    <row r="151" spans="1:7" ht="110.25">
      <c r="A151" s="124">
        <f>+A142+1</f>
        <v>27</v>
      </c>
      <c r="B151" s="125" t="s">
        <v>349</v>
      </c>
      <c r="C151" s="126" t="s">
        <v>350</v>
      </c>
      <c r="D151" s="127"/>
      <c r="E151" s="128"/>
      <c r="F151" s="128"/>
      <c r="G151" s="128"/>
    </row>
    <row r="152" spans="1:7" ht="15.75">
      <c r="A152" s="124"/>
      <c r="B152" s="125" t="s">
        <v>351</v>
      </c>
      <c r="C152" s="126" t="s">
        <v>352</v>
      </c>
      <c r="D152" s="127" t="s">
        <v>135</v>
      </c>
      <c r="E152" s="128">
        <v>0</v>
      </c>
      <c r="F152" s="128">
        <v>7152.3925909090904</v>
      </c>
      <c r="G152" s="128">
        <f t="shared" si="5"/>
        <v>0</v>
      </c>
    </row>
    <row r="153" spans="1:7" ht="15.75">
      <c r="A153" s="124"/>
      <c r="B153" s="125" t="s">
        <v>353</v>
      </c>
      <c r="C153" s="126" t="s">
        <v>354</v>
      </c>
      <c r="D153" s="127" t="s">
        <v>135</v>
      </c>
      <c r="E153" s="128">
        <v>0</v>
      </c>
      <c r="F153" s="128">
        <v>7152.3925909090904</v>
      </c>
      <c r="G153" s="128">
        <f t="shared" si="5"/>
        <v>0</v>
      </c>
    </row>
    <row r="154" spans="1:7" ht="15.75" hidden="1">
      <c r="A154" s="124"/>
      <c r="B154" s="125" t="s">
        <v>355</v>
      </c>
      <c r="C154" s="126" t="s">
        <v>356</v>
      </c>
      <c r="D154" s="127" t="s">
        <v>135</v>
      </c>
      <c r="E154" s="128"/>
      <c r="F154" s="128">
        <v>8773.2496363636401</v>
      </c>
      <c r="G154" s="128">
        <f t="shared" si="5"/>
        <v>0</v>
      </c>
    </row>
    <row r="155" spans="1:7" ht="15.75" hidden="1">
      <c r="A155" s="124"/>
      <c r="B155" s="125" t="s">
        <v>357</v>
      </c>
      <c r="C155" s="126" t="s">
        <v>358</v>
      </c>
      <c r="D155" s="127" t="s">
        <v>135</v>
      </c>
      <c r="E155" s="128"/>
      <c r="F155" s="128">
        <v>8773.2496363636401</v>
      </c>
      <c r="G155" s="128">
        <f t="shared" si="5"/>
        <v>0</v>
      </c>
    </row>
    <row r="156" spans="1:7" ht="15.75" hidden="1">
      <c r="A156" s="124"/>
      <c r="B156" s="125" t="s">
        <v>359</v>
      </c>
      <c r="C156" s="126" t="s">
        <v>360</v>
      </c>
      <c r="D156" s="127" t="s">
        <v>135</v>
      </c>
      <c r="E156" s="128"/>
      <c r="F156" s="128">
        <v>13207.716545454499</v>
      </c>
      <c r="G156" s="128">
        <f t="shared" si="5"/>
        <v>0</v>
      </c>
    </row>
    <row r="157" spans="1:7" ht="15.75" hidden="1">
      <c r="A157" s="124"/>
      <c r="B157" s="125" t="s">
        <v>361</v>
      </c>
      <c r="C157" s="126" t="s">
        <v>342</v>
      </c>
      <c r="D157" s="127" t="s">
        <v>135</v>
      </c>
      <c r="E157" s="128"/>
      <c r="F157" s="128">
        <v>13207.716545454499</v>
      </c>
      <c r="G157" s="128">
        <f t="shared" si="5"/>
        <v>0</v>
      </c>
    </row>
    <row r="158" spans="1:7" ht="15.75">
      <c r="A158" s="124"/>
      <c r="B158" s="119"/>
      <c r="C158" s="123" t="s">
        <v>362</v>
      </c>
      <c r="D158" s="119"/>
      <c r="E158" s="119"/>
      <c r="F158" s="128"/>
      <c r="G158" s="128"/>
    </row>
    <row r="159" spans="1:7" ht="94.5">
      <c r="A159" s="124">
        <f>+A151+1</f>
        <v>28</v>
      </c>
      <c r="B159" s="125" t="s">
        <v>363</v>
      </c>
      <c r="C159" s="126" t="s">
        <v>364</v>
      </c>
      <c r="D159" s="127"/>
      <c r="E159" s="128"/>
      <c r="F159" s="128"/>
      <c r="G159" s="128"/>
    </row>
    <row r="160" spans="1:7" ht="15.75">
      <c r="A160" s="124"/>
      <c r="B160" s="125" t="s">
        <v>365</v>
      </c>
      <c r="C160" s="126" t="s">
        <v>366</v>
      </c>
      <c r="D160" s="127" t="s">
        <v>90</v>
      </c>
      <c r="E160" s="128">
        <v>0</v>
      </c>
      <c r="F160" s="128">
        <v>551.83377272727296</v>
      </c>
      <c r="G160" s="128">
        <f t="shared" ref="G160:G175" si="6">+E160*F160</f>
        <v>0</v>
      </c>
    </row>
    <row r="161" spans="1:7" ht="15.75">
      <c r="A161" s="124"/>
      <c r="B161" s="125" t="s">
        <v>367</v>
      </c>
      <c r="C161" s="126" t="s">
        <v>368</v>
      </c>
      <c r="D161" s="127" t="s">
        <v>90</v>
      </c>
      <c r="E161" s="128">
        <v>0</v>
      </c>
      <c r="F161" s="128">
        <v>590.60236363636398</v>
      </c>
      <c r="G161" s="128">
        <f t="shared" si="6"/>
        <v>0</v>
      </c>
    </row>
    <row r="162" spans="1:7" ht="15.75" hidden="1">
      <c r="A162" s="124"/>
      <c r="B162" s="125" t="s">
        <v>369</v>
      </c>
      <c r="C162" s="126" t="s">
        <v>370</v>
      </c>
      <c r="D162" s="127" t="s">
        <v>90</v>
      </c>
      <c r="E162" s="128"/>
      <c r="F162" s="128">
        <v>738.25295454545505</v>
      </c>
      <c r="G162" s="128">
        <f t="shared" si="6"/>
        <v>0</v>
      </c>
    </row>
    <row r="163" spans="1:7" ht="15.75" hidden="1">
      <c r="A163" s="124"/>
      <c r="B163" s="125" t="s">
        <v>371</v>
      </c>
      <c r="C163" s="126" t="s">
        <v>372</v>
      </c>
      <c r="D163" s="127" t="s">
        <v>90</v>
      </c>
      <c r="E163" s="128"/>
      <c r="F163" s="128">
        <v>794.34368181818195</v>
      </c>
      <c r="G163" s="128">
        <f t="shared" si="6"/>
        <v>0</v>
      </c>
    </row>
    <row r="164" spans="1:7" ht="15.75" hidden="1">
      <c r="A164" s="124"/>
      <c r="B164" s="125" t="s">
        <v>373</v>
      </c>
      <c r="C164" s="126" t="s">
        <v>374</v>
      </c>
      <c r="D164" s="127" t="s">
        <v>90</v>
      </c>
      <c r="E164" s="128"/>
      <c r="F164" s="128">
        <v>1000.55959090909</v>
      </c>
      <c r="G164" s="128">
        <f t="shared" si="6"/>
        <v>0</v>
      </c>
    </row>
    <row r="165" spans="1:7" ht="15.75" hidden="1">
      <c r="A165" s="124"/>
      <c r="B165" s="125" t="s">
        <v>375</v>
      </c>
      <c r="C165" s="126" t="s">
        <v>376</v>
      </c>
      <c r="D165" s="127" t="s">
        <v>90</v>
      </c>
      <c r="E165" s="128"/>
      <c r="F165" s="128">
        <v>1092.9443181818201</v>
      </c>
      <c r="G165" s="128">
        <f t="shared" si="6"/>
        <v>0</v>
      </c>
    </row>
    <row r="166" spans="1:7" ht="15.75" hidden="1">
      <c r="A166" s="124"/>
      <c r="B166" s="125" t="s">
        <v>377</v>
      </c>
      <c r="C166" s="126" t="s">
        <v>378</v>
      </c>
      <c r="D166" s="127" t="s">
        <v>90</v>
      </c>
      <c r="E166" s="128"/>
      <c r="F166" s="128">
        <v>1476.5059090909101</v>
      </c>
      <c r="G166" s="128">
        <f t="shared" si="6"/>
        <v>0</v>
      </c>
    </row>
    <row r="167" spans="1:7" ht="15.75" hidden="1">
      <c r="A167" s="124"/>
      <c r="B167" s="125" t="s">
        <v>379</v>
      </c>
      <c r="C167" s="126" t="s">
        <v>380</v>
      </c>
      <c r="D167" s="127" t="s">
        <v>90</v>
      </c>
      <c r="E167" s="128"/>
      <c r="F167" s="128">
        <v>981.58772727272697</v>
      </c>
      <c r="G167" s="128">
        <f t="shared" si="6"/>
        <v>0</v>
      </c>
    </row>
    <row r="168" spans="1:7" ht="15.75" hidden="1">
      <c r="A168" s="124"/>
      <c r="B168" s="125" t="s">
        <v>381</v>
      </c>
      <c r="C168" s="126" t="s">
        <v>382</v>
      </c>
      <c r="D168" s="127" t="s">
        <v>90</v>
      </c>
      <c r="E168" s="128"/>
      <c r="F168" s="128">
        <v>1122.63940909091</v>
      </c>
      <c r="G168" s="128">
        <f t="shared" si="6"/>
        <v>0</v>
      </c>
    </row>
    <row r="169" spans="1:7" ht="15.75" hidden="1">
      <c r="A169" s="124"/>
      <c r="B169" s="125" t="s">
        <v>383</v>
      </c>
      <c r="C169" s="126" t="s">
        <v>384</v>
      </c>
      <c r="D169" s="127" t="s">
        <v>90</v>
      </c>
      <c r="E169" s="128"/>
      <c r="F169" s="128">
        <v>1298.3353636363599</v>
      </c>
      <c r="G169" s="128">
        <f t="shared" si="6"/>
        <v>0</v>
      </c>
    </row>
    <row r="170" spans="1:7" ht="15.75" hidden="1">
      <c r="A170" s="124"/>
      <c r="B170" s="125" t="s">
        <v>385</v>
      </c>
      <c r="C170" s="126" t="s">
        <v>386</v>
      </c>
      <c r="D170" s="127" t="s">
        <v>90</v>
      </c>
      <c r="E170" s="128"/>
      <c r="F170" s="128">
        <v>1574.66468181818</v>
      </c>
      <c r="G170" s="128">
        <f t="shared" si="6"/>
        <v>0</v>
      </c>
    </row>
    <row r="171" spans="1:7" ht="15.75" hidden="1">
      <c r="A171" s="124"/>
      <c r="B171" s="125" t="s">
        <v>387</v>
      </c>
      <c r="C171" s="126" t="s">
        <v>388</v>
      </c>
      <c r="D171" s="127" t="s">
        <v>90</v>
      </c>
      <c r="E171" s="128"/>
      <c r="F171" s="128">
        <v>1861.71722727273</v>
      </c>
      <c r="G171" s="128">
        <f t="shared" si="6"/>
        <v>0</v>
      </c>
    </row>
    <row r="172" spans="1:7" ht="15.75" hidden="1">
      <c r="A172" s="124"/>
      <c r="B172" s="125" t="s">
        <v>389</v>
      </c>
      <c r="C172" s="126" t="s">
        <v>390</v>
      </c>
      <c r="D172" s="127" t="s">
        <v>90</v>
      </c>
      <c r="E172" s="128"/>
      <c r="F172" s="128">
        <v>2150.4195</v>
      </c>
      <c r="G172" s="128">
        <f t="shared" si="6"/>
        <v>0</v>
      </c>
    </row>
    <row r="173" spans="1:7" ht="15.75" hidden="1">
      <c r="A173" s="124"/>
      <c r="B173" s="125" t="s">
        <v>391</v>
      </c>
      <c r="C173" s="126" t="s">
        <v>392</v>
      </c>
      <c r="D173" s="127" t="s">
        <v>90</v>
      </c>
      <c r="E173" s="128"/>
      <c r="F173" s="128">
        <v>1612.6084090909101</v>
      </c>
      <c r="G173" s="128">
        <f t="shared" si="6"/>
        <v>0</v>
      </c>
    </row>
    <row r="174" spans="1:7" ht="15.75" hidden="1">
      <c r="A174" s="124"/>
      <c r="B174" s="125" t="s">
        <v>393</v>
      </c>
      <c r="C174" s="126" t="s">
        <v>394</v>
      </c>
      <c r="D174" s="127" t="s">
        <v>90</v>
      </c>
      <c r="E174" s="128"/>
      <c r="F174" s="128">
        <v>1872.4404545454499</v>
      </c>
      <c r="G174" s="128">
        <f t="shared" si="6"/>
        <v>0</v>
      </c>
    </row>
    <row r="175" spans="1:7" ht="15.75" hidden="1">
      <c r="A175" s="124"/>
      <c r="B175" s="125" t="s">
        <v>395</v>
      </c>
      <c r="C175" s="126" t="s">
        <v>396</v>
      </c>
      <c r="D175" s="127" t="s">
        <v>90</v>
      </c>
      <c r="E175" s="128"/>
      <c r="F175" s="128">
        <v>2154.5438181818199</v>
      </c>
      <c r="G175" s="128">
        <f t="shared" si="6"/>
        <v>0</v>
      </c>
    </row>
    <row r="176" spans="1:7" ht="15.75">
      <c r="A176" s="124"/>
      <c r="B176" s="119"/>
      <c r="C176" s="123" t="s">
        <v>397</v>
      </c>
      <c r="D176" s="119"/>
      <c r="E176" s="119"/>
      <c r="F176" s="128"/>
      <c r="G176" s="128"/>
    </row>
    <row r="177" spans="1:9" ht="63" hidden="1">
      <c r="A177" s="124">
        <f>+A159+1</f>
        <v>29</v>
      </c>
      <c r="B177" s="125" t="s">
        <v>398</v>
      </c>
      <c r="C177" s="126" t="s">
        <v>399</v>
      </c>
      <c r="D177" s="127" t="s">
        <v>135</v>
      </c>
      <c r="E177" s="128"/>
      <c r="F177" s="128">
        <v>5654.4402272727302</v>
      </c>
      <c r="G177" s="128">
        <f t="shared" ref="G177:G192" si="7">+E177*F177</f>
        <v>0</v>
      </c>
    </row>
    <row r="178" spans="1:9" ht="63">
      <c r="A178" s="124">
        <f>+A159+1</f>
        <v>29</v>
      </c>
      <c r="B178" s="125" t="s">
        <v>400</v>
      </c>
      <c r="C178" s="126" t="s">
        <v>401</v>
      </c>
      <c r="D178" s="127" t="s">
        <v>402</v>
      </c>
      <c r="E178" s="128">
        <v>1</v>
      </c>
      <c r="F178" s="128">
        <v>6163.3810909090898</v>
      </c>
      <c r="G178" s="128">
        <f t="shared" si="7"/>
        <v>6163.3810909090898</v>
      </c>
    </row>
    <row r="179" spans="1:9" ht="63">
      <c r="A179" s="124">
        <f t="shared" ref="A179:A185" si="8">+A178+1</f>
        <v>30</v>
      </c>
      <c r="B179" s="125" t="s">
        <v>403</v>
      </c>
      <c r="C179" s="126" t="s">
        <v>404</v>
      </c>
      <c r="D179" s="127" t="s">
        <v>402</v>
      </c>
      <c r="E179" s="128">
        <v>1</v>
      </c>
      <c r="F179" s="128">
        <v>11414.463</v>
      </c>
      <c r="G179" s="128">
        <f t="shared" si="7"/>
        <v>11414.463</v>
      </c>
    </row>
    <row r="180" spans="1:9" ht="47.25">
      <c r="A180" s="124">
        <f t="shared" si="8"/>
        <v>31</v>
      </c>
      <c r="B180" s="125" t="s">
        <v>405</v>
      </c>
      <c r="C180" s="126" t="s">
        <v>406</v>
      </c>
      <c r="D180" s="127" t="s">
        <v>90</v>
      </c>
      <c r="E180" s="128">
        <f>(+(E178+E177))*(+$I$181)</f>
        <v>5</v>
      </c>
      <c r="F180" s="128">
        <v>42.068045454545498</v>
      </c>
      <c r="G180" s="128">
        <f t="shared" si="7"/>
        <v>210.34022727272747</v>
      </c>
    </row>
    <row r="181" spans="1:9" ht="78.75">
      <c r="A181" s="124">
        <f t="shared" si="8"/>
        <v>32</v>
      </c>
      <c r="B181" s="125" t="s">
        <v>407</v>
      </c>
      <c r="C181" s="126" t="s">
        <v>408</v>
      </c>
      <c r="D181" s="127" t="s">
        <v>90</v>
      </c>
      <c r="E181" s="128">
        <f>(+E179)*(+$I$181)</f>
        <v>5</v>
      </c>
      <c r="F181" s="128">
        <v>801.76745454545403</v>
      </c>
      <c r="G181" s="128">
        <f t="shared" si="7"/>
        <v>4008.8372727272699</v>
      </c>
      <c r="I181" s="116">
        <v>5</v>
      </c>
    </row>
    <row r="182" spans="1:9" ht="78.75">
      <c r="A182" s="124">
        <f t="shared" si="8"/>
        <v>33</v>
      </c>
      <c r="B182" s="125" t="s">
        <v>409</v>
      </c>
      <c r="C182" s="126" t="s">
        <v>410</v>
      </c>
      <c r="D182" s="127" t="s">
        <v>90</v>
      </c>
      <c r="E182" s="128">
        <f>(+(E178+E177))*(+$I$181)</f>
        <v>5</v>
      </c>
      <c r="F182" s="128">
        <v>118.780363636364</v>
      </c>
      <c r="G182" s="128">
        <f t="shared" si="7"/>
        <v>593.90181818181998</v>
      </c>
    </row>
    <row r="183" spans="1:9" ht="31.5">
      <c r="A183" s="124">
        <f t="shared" si="8"/>
        <v>34</v>
      </c>
      <c r="B183" s="125" t="s">
        <v>411</v>
      </c>
      <c r="C183" s="126" t="s">
        <v>412</v>
      </c>
      <c r="D183" s="127" t="s">
        <v>90</v>
      </c>
      <c r="E183" s="128">
        <f>(+E179)*(+$I$181)</f>
        <v>5</v>
      </c>
      <c r="F183" s="128">
        <v>958.49154545454496</v>
      </c>
      <c r="G183" s="128">
        <f t="shared" si="7"/>
        <v>4792.4577272727247</v>
      </c>
    </row>
    <row r="184" spans="1:9" ht="31.5">
      <c r="A184" s="124">
        <f t="shared" si="8"/>
        <v>35</v>
      </c>
      <c r="B184" s="125" t="s">
        <v>413</v>
      </c>
      <c r="C184" s="126" t="s">
        <v>414</v>
      </c>
      <c r="D184" s="127" t="s">
        <v>90</v>
      </c>
      <c r="E184" s="128">
        <f>(+(E178+E177))*(+$I$181)</f>
        <v>5</v>
      </c>
      <c r="F184" s="128">
        <v>201.266727272727</v>
      </c>
      <c r="G184" s="128">
        <f t="shared" si="7"/>
        <v>1006.3336363636349</v>
      </c>
    </row>
    <row r="185" spans="1:9" ht="31.5">
      <c r="A185" s="124">
        <f t="shared" si="8"/>
        <v>36</v>
      </c>
      <c r="B185" s="125" t="s">
        <v>415</v>
      </c>
      <c r="C185" s="126" t="s">
        <v>416</v>
      </c>
      <c r="D185" s="127" t="s">
        <v>90</v>
      </c>
      <c r="E185" s="128">
        <f>(+(E178+E177))*(+$I$181)</f>
        <v>5</v>
      </c>
      <c r="F185" s="128">
        <v>57.740454545454497</v>
      </c>
      <c r="G185" s="128">
        <f t="shared" si="7"/>
        <v>288.70227272727249</v>
      </c>
    </row>
    <row r="186" spans="1:9" ht="15.75">
      <c r="A186" s="124"/>
      <c r="B186" s="119"/>
      <c r="C186" s="123" t="s">
        <v>417</v>
      </c>
      <c r="D186" s="119"/>
      <c r="E186" s="119"/>
      <c r="F186" s="128"/>
      <c r="G186" s="128"/>
    </row>
    <row r="187" spans="1:9" ht="31.5">
      <c r="A187" s="124">
        <f>+A185+1</f>
        <v>37</v>
      </c>
      <c r="B187" s="131" t="s">
        <v>418</v>
      </c>
      <c r="C187" s="126" t="s">
        <v>419</v>
      </c>
      <c r="D187" s="129" t="s">
        <v>420</v>
      </c>
      <c r="E187" s="128">
        <v>0</v>
      </c>
      <c r="F187" s="128">
        <v>296.95090909090902</v>
      </c>
      <c r="G187" s="128">
        <f t="shared" si="7"/>
        <v>0</v>
      </c>
    </row>
    <row r="188" spans="1:9" ht="47.25">
      <c r="A188" s="124">
        <f t="shared" ref="A188:A192" si="9">+A187+1</f>
        <v>38</v>
      </c>
      <c r="B188" s="131" t="s">
        <v>421</v>
      </c>
      <c r="C188" s="126" t="s">
        <v>422</v>
      </c>
      <c r="D188" s="129" t="s">
        <v>420</v>
      </c>
      <c r="E188" s="128">
        <v>0</v>
      </c>
      <c r="F188" s="128">
        <v>93.209590909090906</v>
      </c>
      <c r="G188" s="128">
        <f t="shared" si="7"/>
        <v>0</v>
      </c>
    </row>
    <row r="189" spans="1:9" ht="47.25">
      <c r="A189" s="124">
        <f t="shared" si="9"/>
        <v>39</v>
      </c>
      <c r="B189" s="131" t="s">
        <v>423</v>
      </c>
      <c r="C189" s="126" t="s">
        <v>424</v>
      </c>
      <c r="D189" s="129" t="s">
        <v>425</v>
      </c>
      <c r="E189" s="128">
        <v>0</v>
      </c>
      <c r="F189" s="128">
        <v>65.989090909090905</v>
      </c>
      <c r="G189" s="128">
        <f t="shared" si="7"/>
        <v>0</v>
      </c>
    </row>
    <row r="190" spans="1:9" ht="47.25">
      <c r="A190" s="124">
        <f t="shared" si="9"/>
        <v>40</v>
      </c>
      <c r="B190" s="131" t="s">
        <v>426</v>
      </c>
      <c r="C190" s="126" t="s">
        <v>427</v>
      </c>
      <c r="D190" s="129" t="s">
        <v>425</v>
      </c>
      <c r="E190" s="128">
        <v>0</v>
      </c>
      <c r="F190" s="128">
        <v>133.62790909090899</v>
      </c>
      <c r="G190" s="128">
        <f t="shared" si="7"/>
        <v>0</v>
      </c>
    </row>
    <row r="191" spans="1:9" ht="47.25">
      <c r="A191" s="124">
        <f t="shared" si="9"/>
        <v>41</v>
      </c>
      <c r="B191" s="131" t="s">
        <v>428</v>
      </c>
      <c r="C191" s="126" t="s">
        <v>429</v>
      </c>
      <c r="D191" s="129" t="s">
        <v>420</v>
      </c>
      <c r="E191" s="128">
        <v>0</v>
      </c>
      <c r="F191" s="128">
        <v>99.808499999999995</v>
      </c>
      <c r="G191" s="128">
        <f t="shared" si="7"/>
        <v>0</v>
      </c>
    </row>
    <row r="192" spans="1:9" ht="31.5">
      <c r="A192" s="124">
        <f t="shared" si="9"/>
        <v>42</v>
      </c>
      <c r="B192" s="131" t="s">
        <v>430</v>
      </c>
      <c r="C192" s="126" t="s">
        <v>431</v>
      </c>
      <c r="D192" s="129" t="s">
        <v>425</v>
      </c>
      <c r="E192" s="128">
        <v>0</v>
      </c>
      <c r="F192" s="128">
        <v>61.864772727272701</v>
      </c>
      <c r="G192" s="128">
        <f t="shared" si="7"/>
        <v>0</v>
      </c>
    </row>
    <row r="193" spans="1:7" ht="15.75">
      <c r="A193" s="124"/>
      <c r="B193" s="119"/>
      <c r="C193" s="123" t="s">
        <v>432</v>
      </c>
      <c r="D193" s="119"/>
      <c r="E193" s="119"/>
      <c r="F193" s="128"/>
      <c r="G193" s="128"/>
    </row>
    <row r="194" spans="1:7" ht="61.5" customHeight="1">
      <c r="A194" s="124">
        <f>+A192+1</f>
        <v>43</v>
      </c>
      <c r="B194" s="125" t="s">
        <v>433</v>
      </c>
      <c r="C194" s="126" t="s">
        <v>434</v>
      </c>
      <c r="D194" s="127"/>
      <c r="E194" s="128"/>
      <c r="F194" s="128"/>
      <c r="G194" s="128"/>
    </row>
    <row r="195" spans="1:7" ht="15.75">
      <c r="A195" s="124"/>
      <c r="B195" s="125" t="s">
        <v>435</v>
      </c>
      <c r="C195" s="126" t="s">
        <v>436</v>
      </c>
      <c r="D195" s="127" t="s">
        <v>90</v>
      </c>
      <c r="E195" s="128">
        <f>+SUM(E314:E321)*0.1</f>
        <v>0</v>
      </c>
      <c r="F195" s="128">
        <v>319.22222727272703</v>
      </c>
      <c r="G195" s="128">
        <f t="shared" ref="G195:G235" si="10">+E195*F195</f>
        <v>0</v>
      </c>
    </row>
    <row r="196" spans="1:7" ht="15.75">
      <c r="A196" s="124"/>
      <c r="B196" s="125" t="s">
        <v>437</v>
      </c>
      <c r="C196" s="126" t="s">
        <v>438</v>
      </c>
      <c r="D196" s="127" t="s">
        <v>90</v>
      </c>
      <c r="E196" s="128">
        <f>+SUM(E322:E324)*0.1</f>
        <v>0</v>
      </c>
      <c r="F196" s="128">
        <v>334.069772727273</v>
      </c>
      <c r="G196" s="128">
        <f t="shared" si="10"/>
        <v>0</v>
      </c>
    </row>
    <row r="197" spans="1:7" ht="15.75" hidden="1">
      <c r="A197" s="124"/>
      <c r="B197" s="125" t="s">
        <v>439</v>
      </c>
      <c r="C197" s="126" t="s">
        <v>440</v>
      </c>
      <c r="D197" s="127" t="s">
        <v>90</v>
      </c>
      <c r="E197" s="128">
        <f>+SUM(E325:E327)</f>
        <v>0</v>
      </c>
      <c r="F197" s="128">
        <v>348.09245454545498</v>
      </c>
      <c r="G197" s="128">
        <f t="shared" si="10"/>
        <v>0</v>
      </c>
    </row>
    <row r="198" spans="1:7" ht="15.75">
      <c r="A198" s="124"/>
      <c r="B198" s="125" t="s">
        <v>441</v>
      </c>
      <c r="C198" s="126" t="s">
        <v>442</v>
      </c>
      <c r="D198" s="127" t="s">
        <v>90</v>
      </c>
      <c r="E198" s="128">
        <f>+SUM(E328:E330)*0.1</f>
        <v>0</v>
      </c>
      <c r="F198" s="128">
        <v>390.98536363636401</v>
      </c>
      <c r="G198" s="128">
        <f t="shared" si="10"/>
        <v>0</v>
      </c>
    </row>
    <row r="199" spans="1:7" ht="78.75" hidden="1">
      <c r="A199" s="124">
        <f>+A194+1</f>
        <v>44</v>
      </c>
      <c r="B199" s="125" t="s">
        <v>443</v>
      </c>
      <c r="C199" s="126" t="s">
        <v>444</v>
      </c>
      <c r="D199" s="127"/>
      <c r="E199" s="128"/>
      <c r="F199" s="128"/>
      <c r="G199" s="128"/>
    </row>
    <row r="200" spans="1:7" ht="15.75" hidden="1">
      <c r="A200" s="124"/>
      <c r="B200" s="125" t="s">
        <v>445</v>
      </c>
      <c r="C200" s="126" t="s">
        <v>436</v>
      </c>
      <c r="D200" s="127" t="s">
        <v>90</v>
      </c>
      <c r="E200" s="128"/>
      <c r="F200" s="128">
        <v>221.88831818181799</v>
      </c>
      <c r="G200" s="128">
        <f t="shared" si="10"/>
        <v>0</v>
      </c>
    </row>
    <row r="201" spans="1:7" ht="15.75" hidden="1">
      <c r="A201" s="124"/>
      <c r="B201" s="125" t="s">
        <v>446</v>
      </c>
      <c r="C201" s="126" t="s">
        <v>438</v>
      </c>
      <c r="D201" s="127" t="s">
        <v>90</v>
      </c>
      <c r="E201" s="128"/>
      <c r="F201" s="128">
        <v>235.911</v>
      </c>
      <c r="G201" s="128">
        <f t="shared" si="10"/>
        <v>0</v>
      </c>
    </row>
    <row r="202" spans="1:7" ht="15.75" hidden="1">
      <c r="A202" s="124"/>
      <c r="B202" s="125" t="s">
        <v>447</v>
      </c>
      <c r="C202" s="126" t="s">
        <v>440</v>
      </c>
      <c r="D202" s="127" t="s">
        <v>90</v>
      </c>
      <c r="E202" s="128"/>
      <c r="F202" s="128">
        <v>250.75854545454499</v>
      </c>
      <c r="G202" s="128">
        <f t="shared" si="10"/>
        <v>0</v>
      </c>
    </row>
    <row r="203" spans="1:7" ht="15.75" hidden="1">
      <c r="A203" s="124"/>
      <c r="B203" s="125" t="s">
        <v>448</v>
      </c>
      <c r="C203" s="126" t="s">
        <v>442</v>
      </c>
      <c r="D203" s="127" t="s">
        <v>90</v>
      </c>
      <c r="E203" s="128"/>
      <c r="F203" s="128">
        <v>293.65145454545501</v>
      </c>
      <c r="G203" s="128">
        <f t="shared" si="10"/>
        <v>0</v>
      </c>
    </row>
    <row r="204" spans="1:7" ht="63" hidden="1">
      <c r="A204" s="124">
        <f>+A199+1</f>
        <v>45</v>
      </c>
      <c r="B204" s="125" t="s">
        <v>449</v>
      </c>
      <c r="C204" s="126" t="s">
        <v>450</v>
      </c>
      <c r="D204" s="127"/>
      <c r="E204" s="128"/>
      <c r="F204" s="128"/>
      <c r="G204" s="128"/>
    </row>
    <row r="205" spans="1:7" ht="15.75" hidden="1">
      <c r="A205" s="124"/>
      <c r="B205" s="125" t="s">
        <v>451</v>
      </c>
      <c r="C205" s="126" t="s">
        <v>436</v>
      </c>
      <c r="D205" s="127" t="s">
        <v>90</v>
      </c>
      <c r="E205" s="128"/>
      <c r="F205" s="128">
        <v>164.97272727272701</v>
      </c>
      <c r="G205" s="128">
        <f t="shared" si="10"/>
        <v>0</v>
      </c>
    </row>
    <row r="206" spans="1:7" ht="15.75" hidden="1">
      <c r="A206" s="124"/>
      <c r="B206" s="125" t="s">
        <v>452</v>
      </c>
      <c r="C206" s="126" t="s">
        <v>438</v>
      </c>
      <c r="D206" s="127" t="s">
        <v>90</v>
      </c>
      <c r="E206" s="128"/>
      <c r="F206" s="128">
        <v>178.99540909090899</v>
      </c>
      <c r="G206" s="128">
        <f t="shared" si="10"/>
        <v>0</v>
      </c>
    </row>
    <row r="207" spans="1:7" ht="15.75" hidden="1">
      <c r="A207" s="124"/>
      <c r="B207" s="125" t="s">
        <v>453</v>
      </c>
      <c r="C207" s="126" t="s">
        <v>440</v>
      </c>
      <c r="D207" s="127" t="s">
        <v>90</v>
      </c>
      <c r="E207" s="128"/>
      <c r="F207" s="128">
        <v>193.018090909091</v>
      </c>
      <c r="G207" s="128">
        <f t="shared" si="10"/>
        <v>0</v>
      </c>
    </row>
    <row r="208" spans="1:7" ht="15.75" hidden="1">
      <c r="A208" s="124"/>
      <c r="B208" s="125" t="s">
        <v>454</v>
      </c>
      <c r="C208" s="126" t="s">
        <v>442</v>
      </c>
      <c r="D208" s="127" t="s">
        <v>90</v>
      </c>
      <c r="E208" s="128"/>
      <c r="F208" s="128">
        <v>236.735863636364</v>
      </c>
      <c r="G208" s="128">
        <f t="shared" si="10"/>
        <v>0</v>
      </c>
    </row>
    <row r="209" spans="1:7" ht="78.75" hidden="1">
      <c r="A209" s="124">
        <f>+A204+1</f>
        <v>46</v>
      </c>
      <c r="B209" s="125" t="s">
        <v>455</v>
      </c>
      <c r="C209" s="126" t="s">
        <v>456</v>
      </c>
      <c r="D209" s="127"/>
      <c r="E209" s="128"/>
      <c r="F209" s="128"/>
      <c r="G209" s="128"/>
    </row>
    <row r="210" spans="1:7" ht="15.75" hidden="1">
      <c r="A210" s="124"/>
      <c r="B210" s="125" t="s">
        <v>457</v>
      </c>
      <c r="C210" s="126" t="s">
        <v>436</v>
      </c>
      <c r="D210" s="127" t="s">
        <v>90</v>
      </c>
      <c r="E210" s="128"/>
      <c r="F210" s="128">
        <v>103.93281818181801</v>
      </c>
      <c r="G210" s="128">
        <f t="shared" si="10"/>
        <v>0</v>
      </c>
    </row>
    <row r="211" spans="1:7" ht="15.75" hidden="1">
      <c r="A211" s="124"/>
      <c r="B211" s="125" t="s">
        <v>458</v>
      </c>
      <c r="C211" s="126" t="s">
        <v>438</v>
      </c>
      <c r="D211" s="127" t="s">
        <v>90</v>
      </c>
      <c r="E211" s="128"/>
      <c r="F211" s="128">
        <v>117.9555</v>
      </c>
      <c r="G211" s="128">
        <f t="shared" si="10"/>
        <v>0</v>
      </c>
    </row>
    <row r="212" spans="1:7" ht="15.75" hidden="1">
      <c r="A212" s="124"/>
      <c r="B212" s="125" t="s">
        <v>459</v>
      </c>
      <c r="C212" s="126" t="s">
        <v>440</v>
      </c>
      <c r="D212" s="127" t="s">
        <v>90</v>
      </c>
      <c r="E212" s="128"/>
      <c r="F212" s="128">
        <v>132.80304545454501</v>
      </c>
      <c r="G212" s="128">
        <f t="shared" si="10"/>
        <v>0</v>
      </c>
    </row>
    <row r="213" spans="1:7" ht="15.75" hidden="1">
      <c r="A213" s="124"/>
      <c r="B213" s="125" t="s">
        <v>460</v>
      </c>
      <c r="C213" s="126" t="s">
        <v>442</v>
      </c>
      <c r="D213" s="127" t="s">
        <v>90</v>
      </c>
      <c r="E213" s="128"/>
      <c r="F213" s="128">
        <v>175.69595454545501</v>
      </c>
      <c r="G213" s="128">
        <f t="shared" si="10"/>
        <v>0</v>
      </c>
    </row>
    <row r="214" spans="1:7" ht="47.25">
      <c r="A214" s="124">
        <f>+A194+1</f>
        <v>44</v>
      </c>
      <c r="B214" s="125" t="s">
        <v>461</v>
      </c>
      <c r="C214" s="126" t="s">
        <v>462</v>
      </c>
      <c r="D214" s="127"/>
      <c r="E214" s="128"/>
      <c r="F214" s="128"/>
      <c r="G214" s="128"/>
    </row>
    <row r="215" spans="1:7" ht="15.75" hidden="1">
      <c r="A215" s="124"/>
      <c r="B215" s="125" t="s">
        <v>463</v>
      </c>
      <c r="C215" s="126" t="s">
        <v>436</v>
      </c>
      <c r="D215" s="127" t="s">
        <v>90</v>
      </c>
      <c r="E215" s="128">
        <f>+SUM(E314:E321)*0</f>
        <v>0</v>
      </c>
      <c r="F215" s="128">
        <v>30.5199545454545</v>
      </c>
      <c r="G215" s="128">
        <f t="shared" si="10"/>
        <v>0</v>
      </c>
    </row>
    <row r="216" spans="1:7" ht="15.75">
      <c r="A216" s="124"/>
      <c r="B216" s="125" t="s">
        <v>464</v>
      </c>
      <c r="C216" s="126" t="s">
        <v>438</v>
      </c>
      <c r="D216" s="127" t="s">
        <v>90</v>
      </c>
      <c r="E216" s="128">
        <f>+SUM(E322:E324)*0.1</f>
        <v>0</v>
      </c>
      <c r="F216" s="128">
        <v>47.017227272727297</v>
      </c>
      <c r="G216" s="128">
        <f t="shared" si="10"/>
        <v>0</v>
      </c>
    </row>
    <row r="217" spans="1:7" ht="15.75" hidden="1">
      <c r="A217" s="124"/>
      <c r="B217" s="125" t="s">
        <v>465</v>
      </c>
      <c r="C217" s="126" t="s">
        <v>440</v>
      </c>
      <c r="D217" s="127" t="s">
        <v>90</v>
      </c>
      <c r="E217" s="128"/>
      <c r="F217" s="128">
        <v>63.514499999999998</v>
      </c>
      <c r="G217" s="128">
        <f t="shared" si="10"/>
        <v>0</v>
      </c>
    </row>
    <row r="218" spans="1:7" ht="15.75">
      <c r="A218" s="124"/>
      <c r="B218" s="125" t="s">
        <v>466</v>
      </c>
      <c r="C218" s="126" t="s">
        <v>442</v>
      </c>
      <c r="D218" s="127" t="s">
        <v>90</v>
      </c>
      <c r="E218" s="128">
        <f>+SUM(E328:E330)*0.1</f>
        <v>0</v>
      </c>
      <c r="F218" s="128">
        <v>110.531727272727</v>
      </c>
      <c r="G218" s="128">
        <f t="shared" si="10"/>
        <v>0</v>
      </c>
    </row>
    <row r="219" spans="1:7" ht="47.25" hidden="1">
      <c r="A219" s="124">
        <f>+A214+1</f>
        <v>45</v>
      </c>
      <c r="B219" s="125" t="s">
        <v>467</v>
      </c>
      <c r="C219" s="126" t="s">
        <v>468</v>
      </c>
      <c r="D219" s="127"/>
      <c r="E219" s="128"/>
      <c r="F219" s="128"/>
      <c r="G219" s="128"/>
    </row>
    <row r="220" spans="1:7" ht="15.75" hidden="1">
      <c r="A220" s="124"/>
      <c r="B220" s="125" t="s">
        <v>469</v>
      </c>
      <c r="C220" s="126" t="s">
        <v>470</v>
      </c>
      <c r="D220" s="127" t="s">
        <v>90</v>
      </c>
      <c r="E220" s="128"/>
      <c r="F220" s="128">
        <v>23.096181818181801</v>
      </c>
      <c r="G220" s="128">
        <f t="shared" si="10"/>
        <v>0</v>
      </c>
    </row>
    <row r="221" spans="1:7" ht="15.75" hidden="1">
      <c r="A221" s="124"/>
      <c r="B221" s="125" t="s">
        <v>471</v>
      </c>
      <c r="C221" s="126" t="s">
        <v>438</v>
      </c>
      <c r="D221" s="127" t="s">
        <v>90</v>
      </c>
      <c r="E221" s="128"/>
      <c r="F221" s="128">
        <v>37.118863636363599</v>
      </c>
      <c r="G221" s="128">
        <f t="shared" si="10"/>
        <v>0</v>
      </c>
    </row>
    <row r="222" spans="1:7" ht="15.75" hidden="1">
      <c r="A222" s="124"/>
      <c r="B222" s="125" t="s">
        <v>472</v>
      </c>
      <c r="C222" s="126" t="s">
        <v>440</v>
      </c>
      <c r="D222" s="127" t="s">
        <v>90</v>
      </c>
      <c r="E222" s="128"/>
      <c r="F222" s="128">
        <v>51.966409090909103</v>
      </c>
      <c r="G222" s="128">
        <f t="shared" si="10"/>
        <v>0</v>
      </c>
    </row>
    <row r="223" spans="1:7" ht="15.75" hidden="1">
      <c r="A223" s="124"/>
      <c r="B223" s="125" t="s">
        <v>473</v>
      </c>
      <c r="C223" s="126" t="s">
        <v>442</v>
      </c>
      <c r="D223" s="127" t="s">
        <v>90</v>
      </c>
      <c r="E223" s="128"/>
      <c r="F223" s="128">
        <v>94.859318181818196</v>
      </c>
      <c r="G223" s="128">
        <f t="shared" si="10"/>
        <v>0</v>
      </c>
    </row>
    <row r="224" spans="1:7" ht="47.25">
      <c r="A224" s="124">
        <f>+A214+1</f>
        <v>45</v>
      </c>
      <c r="B224" s="125" t="s">
        <v>474</v>
      </c>
      <c r="C224" s="126" t="s">
        <v>475</v>
      </c>
      <c r="D224" s="127"/>
      <c r="E224" s="128"/>
      <c r="F224" s="128"/>
      <c r="G224" s="128"/>
    </row>
    <row r="225" spans="1:7" ht="15.75">
      <c r="A225" s="124"/>
      <c r="B225" s="125" t="s">
        <v>476</v>
      </c>
      <c r="C225" s="126" t="s">
        <v>477</v>
      </c>
      <c r="D225" s="127" t="s">
        <v>90</v>
      </c>
      <c r="E225" s="128">
        <f>+SUM(E314:E321)*0.1</f>
        <v>0</v>
      </c>
      <c r="F225" s="128">
        <v>45.3675</v>
      </c>
      <c r="G225" s="128">
        <f t="shared" si="10"/>
        <v>0</v>
      </c>
    </row>
    <row r="226" spans="1:7" ht="31.5" hidden="1">
      <c r="A226" s="124"/>
      <c r="B226" s="125" t="s">
        <v>478</v>
      </c>
      <c r="C226" s="126" t="s">
        <v>479</v>
      </c>
      <c r="D226" s="127" t="s">
        <v>90</v>
      </c>
      <c r="E226" s="128">
        <f>+SUM(E322:E324)*0</f>
        <v>0</v>
      </c>
      <c r="F226" s="128">
        <v>107.232272727273</v>
      </c>
      <c r="G226" s="128">
        <f t="shared" si="10"/>
        <v>0</v>
      </c>
    </row>
    <row r="227" spans="1:7" ht="31.5" hidden="1">
      <c r="A227" s="124"/>
      <c r="B227" s="125" t="s">
        <v>480</v>
      </c>
      <c r="C227" s="126" t="s">
        <v>481</v>
      </c>
      <c r="D227" s="127" t="s">
        <v>90</v>
      </c>
      <c r="E227" s="128"/>
      <c r="F227" s="128">
        <v>126.204136363636</v>
      </c>
      <c r="G227" s="128">
        <f t="shared" si="10"/>
        <v>0</v>
      </c>
    </row>
    <row r="228" spans="1:7" ht="31.5" hidden="1">
      <c r="A228" s="124"/>
      <c r="B228" s="125" t="s">
        <v>482</v>
      </c>
      <c r="C228" s="126" t="s">
        <v>483</v>
      </c>
      <c r="D228" s="127" t="s">
        <v>90</v>
      </c>
      <c r="E228" s="128">
        <f>+SUM(E328:E330)*0</f>
        <v>0</v>
      </c>
      <c r="F228" s="128">
        <v>186.41918181818201</v>
      </c>
      <c r="G228" s="128">
        <f t="shared" si="10"/>
        <v>0</v>
      </c>
    </row>
    <row r="229" spans="1:7" ht="47.25">
      <c r="A229" s="124">
        <f>+A224+1</f>
        <v>46</v>
      </c>
      <c r="B229" s="125" t="s">
        <v>484</v>
      </c>
      <c r="C229" s="126" t="s">
        <v>485</v>
      </c>
      <c r="D229" s="127"/>
      <c r="E229" s="128"/>
      <c r="F229" s="128"/>
      <c r="G229" s="128"/>
    </row>
    <row r="230" spans="1:7" ht="15.75">
      <c r="A230" s="124"/>
      <c r="B230" s="125" t="s">
        <v>486</v>
      </c>
      <c r="C230" s="126" t="s">
        <v>477</v>
      </c>
      <c r="D230" s="127" t="s">
        <v>90</v>
      </c>
      <c r="E230" s="128">
        <f>+SUM(E314:E321)*0.1</f>
        <v>0</v>
      </c>
      <c r="F230" s="128">
        <v>37.118863636363599</v>
      </c>
      <c r="G230" s="128">
        <f t="shared" si="10"/>
        <v>0</v>
      </c>
    </row>
    <row r="231" spans="1:7" ht="31.5">
      <c r="A231" s="124"/>
      <c r="B231" s="125" t="s">
        <v>487</v>
      </c>
      <c r="C231" s="126" t="s">
        <v>479</v>
      </c>
      <c r="D231" s="127" t="s">
        <v>90</v>
      </c>
      <c r="E231" s="128">
        <f>+SUM(E322:E324)*0.2</f>
        <v>0</v>
      </c>
      <c r="F231" s="128">
        <v>75.887454545454503</v>
      </c>
      <c r="G231" s="128">
        <f t="shared" si="10"/>
        <v>0</v>
      </c>
    </row>
    <row r="232" spans="1:7" ht="31.5" hidden="1">
      <c r="A232" s="124"/>
      <c r="B232" s="125" t="s">
        <v>488</v>
      </c>
      <c r="C232" s="126" t="s">
        <v>481</v>
      </c>
      <c r="D232" s="127" t="s">
        <v>90</v>
      </c>
      <c r="E232" s="128"/>
      <c r="F232" s="128">
        <v>94.859318181818196</v>
      </c>
      <c r="G232" s="128">
        <f t="shared" si="10"/>
        <v>0</v>
      </c>
    </row>
    <row r="233" spans="1:7" ht="31.5">
      <c r="A233" s="124"/>
      <c r="B233" s="125" t="s">
        <v>489</v>
      </c>
      <c r="C233" s="126" t="s">
        <v>490</v>
      </c>
      <c r="D233" s="127" t="s">
        <v>90</v>
      </c>
      <c r="E233" s="128">
        <f>+SUM(E328:E330)*0.2</f>
        <v>0</v>
      </c>
      <c r="F233" s="128">
        <v>152.59977272727301</v>
      </c>
      <c r="G233" s="128">
        <f t="shared" si="10"/>
        <v>0</v>
      </c>
    </row>
    <row r="234" spans="1:7" ht="78.75" hidden="1">
      <c r="A234" s="124">
        <f>+A229+1</f>
        <v>47</v>
      </c>
      <c r="B234" s="125" t="s">
        <v>491</v>
      </c>
      <c r="C234" s="126" t="s">
        <v>492</v>
      </c>
      <c r="D234" s="127" t="s">
        <v>135</v>
      </c>
      <c r="E234" s="128"/>
      <c r="F234" s="128">
        <v>482.545227272727</v>
      </c>
      <c r="G234" s="128">
        <f t="shared" si="10"/>
        <v>0</v>
      </c>
    </row>
    <row r="235" spans="1:7" ht="63" hidden="1">
      <c r="A235" s="124">
        <f>+A234+1</f>
        <v>48</v>
      </c>
      <c r="B235" s="125" t="s">
        <v>493</v>
      </c>
      <c r="C235" s="126" t="s">
        <v>494</v>
      </c>
      <c r="D235" s="127" t="s">
        <v>135</v>
      </c>
      <c r="E235" s="128"/>
      <c r="F235" s="128">
        <v>419.03072727272701</v>
      </c>
      <c r="G235" s="128">
        <f t="shared" si="10"/>
        <v>0</v>
      </c>
    </row>
    <row r="236" spans="1:7" ht="31.5">
      <c r="A236" s="124"/>
      <c r="B236" s="119"/>
      <c r="C236" s="132" t="s">
        <v>495</v>
      </c>
      <c r="D236" s="119"/>
      <c r="E236" s="119"/>
      <c r="F236" s="128"/>
      <c r="G236" s="128"/>
    </row>
    <row r="237" spans="1:7" ht="63">
      <c r="A237" s="124">
        <f>+A229+1</f>
        <v>47</v>
      </c>
      <c r="B237" s="125" t="s">
        <v>496</v>
      </c>
      <c r="C237" s="126" t="s">
        <v>497</v>
      </c>
      <c r="D237" s="127"/>
      <c r="E237" s="128"/>
      <c r="F237" s="128"/>
      <c r="G237" s="128"/>
    </row>
    <row r="238" spans="1:7" ht="15.75" hidden="1">
      <c r="A238" s="124"/>
      <c r="B238" s="125" t="s">
        <v>498</v>
      </c>
      <c r="C238" s="126" t="s">
        <v>499</v>
      </c>
      <c r="D238" s="127" t="s">
        <v>135</v>
      </c>
      <c r="E238" s="128"/>
      <c r="F238" s="128">
        <v>197.96727272727301</v>
      </c>
      <c r="G238" s="128">
        <f t="shared" ref="G238:G273" si="11">+E238*F238</f>
        <v>0</v>
      </c>
    </row>
    <row r="239" spans="1:7" ht="15.75" hidden="1">
      <c r="A239" s="124"/>
      <c r="B239" s="125" t="s">
        <v>500</v>
      </c>
      <c r="C239" s="126" t="s">
        <v>501</v>
      </c>
      <c r="D239" s="127" t="s">
        <v>135</v>
      </c>
      <c r="E239" s="128"/>
      <c r="F239" s="128">
        <v>198.79213636363599</v>
      </c>
      <c r="G239" s="128">
        <f t="shared" si="11"/>
        <v>0</v>
      </c>
    </row>
    <row r="240" spans="1:7" ht="15.75" hidden="1">
      <c r="A240" s="124"/>
      <c r="B240" s="125" t="s">
        <v>502</v>
      </c>
      <c r="C240" s="126" t="s">
        <v>503</v>
      </c>
      <c r="D240" s="127" t="s">
        <v>135</v>
      </c>
      <c r="E240" s="128"/>
      <c r="F240" s="128">
        <v>211.16509090909099</v>
      </c>
      <c r="G240" s="128">
        <f t="shared" si="11"/>
        <v>0</v>
      </c>
    </row>
    <row r="241" spans="1:7" ht="15.75" hidden="1">
      <c r="A241" s="124"/>
      <c r="B241" s="125" t="s">
        <v>504</v>
      </c>
      <c r="C241" s="126" t="s">
        <v>505</v>
      </c>
      <c r="D241" s="127" t="s">
        <v>135</v>
      </c>
      <c r="E241" s="128"/>
      <c r="F241" s="128">
        <v>213.639681818182</v>
      </c>
      <c r="G241" s="128">
        <f t="shared" si="11"/>
        <v>0</v>
      </c>
    </row>
    <row r="242" spans="1:7" ht="15.75" hidden="1">
      <c r="A242" s="124"/>
      <c r="B242" s="125" t="s">
        <v>506</v>
      </c>
      <c r="C242" s="126" t="s">
        <v>507</v>
      </c>
      <c r="D242" s="127" t="s">
        <v>135</v>
      </c>
      <c r="E242" s="128"/>
      <c r="F242" s="128">
        <v>255.707727272727</v>
      </c>
      <c r="G242" s="128">
        <f t="shared" si="11"/>
        <v>0</v>
      </c>
    </row>
    <row r="243" spans="1:7" ht="15.75" hidden="1">
      <c r="A243" s="124"/>
      <c r="B243" s="125" t="s">
        <v>508</v>
      </c>
      <c r="C243" s="126" t="s">
        <v>509</v>
      </c>
      <c r="D243" s="127" t="s">
        <v>135</v>
      </c>
      <c r="E243" s="128"/>
      <c r="F243" s="128">
        <v>289.52713636363598</v>
      </c>
      <c r="G243" s="128">
        <f t="shared" si="11"/>
        <v>0</v>
      </c>
    </row>
    <row r="244" spans="1:7" ht="15.75" hidden="1">
      <c r="A244" s="124"/>
      <c r="B244" s="125" t="s">
        <v>510</v>
      </c>
      <c r="C244" s="126" t="s">
        <v>511</v>
      </c>
      <c r="D244" s="127" t="s">
        <v>135</v>
      </c>
      <c r="E244" s="128"/>
      <c r="F244" s="128">
        <v>211.98995454545499</v>
      </c>
      <c r="G244" s="128">
        <f t="shared" si="11"/>
        <v>0</v>
      </c>
    </row>
    <row r="245" spans="1:7" ht="15.75" hidden="1">
      <c r="A245" s="124"/>
      <c r="B245" s="125" t="s">
        <v>512</v>
      </c>
      <c r="C245" s="126" t="s">
        <v>513</v>
      </c>
      <c r="D245" s="127" t="s">
        <v>135</v>
      </c>
      <c r="E245" s="128"/>
      <c r="F245" s="128">
        <v>222.71318181818199</v>
      </c>
      <c r="G245" s="128">
        <f t="shared" si="11"/>
        <v>0</v>
      </c>
    </row>
    <row r="246" spans="1:7" ht="15.75" hidden="1">
      <c r="A246" s="124"/>
      <c r="B246" s="125" t="s">
        <v>514</v>
      </c>
      <c r="C246" s="126" t="s">
        <v>515</v>
      </c>
      <c r="D246" s="127" t="s">
        <v>135</v>
      </c>
      <c r="E246" s="128"/>
      <c r="F246" s="128">
        <v>226.83750000000001</v>
      </c>
      <c r="G246" s="128">
        <f t="shared" si="11"/>
        <v>0</v>
      </c>
    </row>
    <row r="247" spans="1:7" ht="15.75" hidden="1">
      <c r="A247" s="124"/>
      <c r="B247" s="125" t="s">
        <v>516</v>
      </c>
      <c r="C247" s="126" t="s">
        <v>517</v>
      </c>
      <c r="D247" s="127" t="s">
        <v>135</v>
      </c>
      <c r="E247" s="128"/>
      <c r="F247" s="128">
        <v>289.52713636363598</v>
      </c>
      <c r="G247" s="128">
        <f t="shared" si="11"/>
        <v>0</v>
      </c>
    </row>
    <row r="248" spans="1:7" ht="15.75" hidden="1">
      <c r="A248" s="124"/>
      <c r="B248" s="125" t="s">
        <v>518</v>
      </c>
      <c r="C248" s="126" t="s">
        <v>519</v>
      </c>
      <c r="D248" s="127" t="s">
        <v>135</v>
      </c>
      <c r="E248" s="128"/>
      <c r="F248" s="128">
        <v>307.67413636363602</v>
      </c>
      <c r="G248" s="128">
        <f t="shared" si="11"/>
        <v>0</v>
      </c>
    </row>
    <row r="249" spans="1:7" ht="15.75" hidden="1">
      <c r="A249" s="124"/>
      <c r="B249" s="125" t="s">
        <v>520</v>
      </c>
      <c r="C249" s="126" t="s">
        <v>521</v>
      </c>
      <c r="D249" s="127" t="s">
        <v>135</v>
      </c>
      <c r="E249" s="128"/>
      <c r="F249" s="128">
        <v>349.74218181818202</v>
      </c>
      <c r="G249" s="128">
        <f t="shared" si="11"/>
        <v>0</v>
      </c>
    </row>
    <row r="250" spans="1:7" ht="15.75" hidden="1">
      <c r="A250" s="124"/>
      <c r="B250" s="125" t="s">
        <v>522</v>
      </c>
      <c r="C250" s="126" t="s">
        <v>523</v>
      </c>
      <c r="D250" s="127" t="s">
        <v>135</v>
      </c>
      <c r="E250" s="128"/>
      <c r="F250" s="128">
        <v>447.07609090909102</v>
      </c>
      <c r="G250" s="128">
        <f t="shared" si="11"/>
        <v>0</v>
      </c>
    </row>
    <row r="251" spans="1:7" ht="15.75" hidden="1">
      <c r="A251" s="124"/>
      <c r="B251" s="125" t="s">
        <v>524</v>
      </c>
      <c r="C251" s="126" t="s">
        <v>525</v>
      </c>
      <c r="D251" s="127" t="s">
        <v>135</v>
      </c>
      <c r="E251" s="128"/>
      <c r="F251" s="128">
        <v>492.44359090909097</v>
      </c>
      <c r="G251" s="128">
        <f t="shared" si="11"/>
        <v>0</v>
      </c>
    </row>
    <row r="252" spans="1:7" ht="15.75" hidden="1">
      <c r="A252" s="124"/>
      <c r="B252" s="125" t="s">
        <v>526</v>
      </c>
      <c r="C252" s="126" t="s">
        <v>527</v>
      </c>
      <c r="D252" s="127" t="s">
        <v>135</v>
      </c>
      <c r="E252" s="128"/>
      <c r="F252" s="128">
        <v>561.73213636363596</v>
      </c>
      <c r="G252" s="128">
        <f t="shared" si="11"/>
        <v>0</v>
      </c>
    </row>
    <row r="253" spans="1:7" ht="15.75" hidden="1">
      <c r="A253" s="124"/>
      <c r="B253" s="125" t="s">
        <v>528</v>
      </c>
      <c r="C253" s="126" t="s">
        <v>529</v>
      </c>
      <c r="D253" s="127" t="s">
        <v>135</v>
      </c>
      <c r="E253" s="128"/>
      <c r="F253" s="128">
        <v>707.73299999999995</v>
      </c>
      <c r="G253" s="128">
        <f t="shared" si="11"/>
        <v>0</v>
      </c>
    </row>
    <row r="254" spans="1:7" ht="15.75" hidden="1">
      <c r="A254" s="124"/>
      <c r="B254" s="125" t="s">
        <v>530</v>
      </c>
      <c r="C254" s="126" t="s">
        <v>531</v>
      </c>
      <c r="D254" s="127" t="s">
        <v>135</v>
      </c>
      <c r="E254" s="128"/>
      <c r="F254" s="128">
        <v>801.76745454545403</v>
      </c>
      <c r="G254" s="128">
        <f t="shared" si="11"/>
        <v>0</v>
      </c>
    </row>
    <row r="255" spans="1:7" ht="15.75" hidden="1">
      <c r="A255" s="124"/>
      <c r="B255" s="125" t="s">
        <v>532</v>
      </c>
      <c r="C255" s="126" t="s">
        <v>533</v>
      </c>
      <c r="D255" s="127" t="s">
        <v>135</v>
      </c>
      <c r="E255" s="128"/>
      <c r="F255" s="128">
        <v>828.16309090909101</v>
      </c>
      <c r="G255" s="128">
        <f t="shared" si="11"/>
        <v>0</v>
      </c>
    </row>
    <row r="256" spans="1:7" ht="15.75" hidden="1">
      <c r="A256" s="124"/>
      <c r="B256" s="125" t="s">
        <v>534</v>
      </c>
      <c r="C256" s="126" t="s">
        <v>535</v>
      </c>
      <c r="D256" s="127" t="s">
        <v>135</v>
      </c>
      <c r="E256" s="128"/>
      <c r="F256" s="128">
        <v>960.966136363636</v>
      </c>
      <c r="G256" s="128">
        <f t="shared" si="11"/>
        <v>0</v>
      </c>
    </row>
    <row r="257" spans="1:7" ht="15.75" hidden="1">
      <c r="A257" s="124"/>
      <c r="B257" s="125" t="s">
        <v>536</v>
      </c>
      <c r="C257" s="126" t="s">
        <v>537</v>
      </c>
      <c r="D257" s="127" t="s">
        <v>135</v>
      </c>
      <c r="E257" s="128"/>
      <c r="F257" s="128">
        <v>258.182318181818</v>
      </c>
      <c r="G257" s="128">
        <f t="shared" si="11"/>
        <v>0</v>
      </c>
    </row>
    <row r="258" spans="1:7" ht="15.75">
      <c r="A258" s="124"/>
      <c r="B258" s="125" t="s">
        <v>538</v>
      </c>
      <c r="C258" s="126" t="s">
        <v>539</v>
      </c>
      <c r="D258" s="127" t="s">
        <v>135</v>
      </c>
      <c r="E258" s="128">
        <v>0</v>
      </c>
      <c r="F258" s="128">
        <v>304.37468181818201</v>
      </c>
      <c r="G258" s="128">
        <f t="shared" si="11"/>
        <v>0</v>
      </c>
    </row>
    <row r="259" spans="1:7" ht="15.75" hidden="1">
      <c r="A259" s="124"/>
      <c r="B259" s="125" t="s">
        <v>540</v>
      </c>
      <c r="C259" s="126" t="s">
        <v>541</v>
      </c>
      <c r="D259" s="127" t="s">
        <v>135</v>
      </c>
      <c r="E259" s="128"/>
      <c r="F259" s="128">
        <v>340.66868181818199</v>
      </c>
      <c r="G259" s="128">
        <f t="shared" si="11"/>
        <v>0</v>
      </c>
    </row>
    <row r="260" spans="1:7" ht="15.75">
      <c r="A260" s="124"/>
      <c r="B260" s="125" t="s">
        <v>542</v>
      </c>
      <c r="C260" s="126" t="s">
        <v>543</v>
      </c>
      <c r="D260" s="127" t="s">
        <v>135</v>
      </c>
      <c r="E260" s="128">
        <v>0</v>
      </c>
      <c r="F260" s="128">
        <v>386.036181818182</v>
      </c>
      <c r="G260" s="128">
        <f t="shared" si="11"/>
        <v>0</v>
      </c>
    </row>
    <row r="261" spans="1:7" ht="15.75" hidden="1">
      <c r="A261" s="124"/>
      <c r="B261" s="125" t="s">
        <v>544</v>
      </c>
      <c r="C261" s="126" t="s">
        <v>545</v>
      </c>
      <c r="D261" s="127" t="s">
        <v>135</v>
      </c>
      <c r="E261" s="128"/>
      <c r="F261" s="128">
        <v>485.01981818181798</v>
      </c>
      <c r="G261" s="128">
        <f t="shared" si="11"/>
        <v>0</v>
      </c>
    </row>
    <row r="262" spans="1:7" ht="15.75" hidden="1">
      <c r="A262" s="124"/>
      <c r="B262" s="125" t="s">
        <v>546</v>
      </c>
      <c r="C262" s="126" t="s">
        <v>547</v>
      </c>
      <c r="D262" s="127" t="s">
        <v>135</v>
      </c>
      <c r="E262" s="128"/>
      <c r="F262" s="128">
        <v>505.64140909090901</v>
      </c>
      <c r="G262" s="128">
        <f t="shared" si="11"/>
        <v>0</v>
      </c>
    </row>
    <row r="263" spans="1:7" ht="15.75" hidden="1">
      <c r="A263" s="124"/>
      <c r="B263" s="125" t="s">
        <v>548</v>
      </c>
      <c r="C263" s="126" t="s">
        <v>549</v>
      </c>
      <c r="D263" s="127" t="s">
        <v>135</v>
      </c>
      <c r="E263" s="128"/>
      <c r="F263" s="128">
        <v>574.92995454545496</v>
      </c>
      <c r="G263" s="128">
        <f t="shared" si="11"/>
        <v>0</v>
      </c>
    </row>
    <row r="264" spans="1:7" ht="15.75" hidden="1">
      <c r="A264" s="124"/>
      <c r="B264" s="125" t="s">
        <v>550</v>
      </c>
      <c r="C264" s="126" t="s">
        <v>551</v>
      </c>
      <c r="D264" s="127" t="s">
        <v>135</v>
      </c>
      <c r="E264" s="128"/>
      <c r="F264" s="128">
        <v>721.75568181818198</v>
      </c>
      <c r="G264" s="128">
        <f t="shared" si="11"/>
        <v>0</v>
      </c>
    </row>
    <row r="265" spans="1:7" ht="15.75" hidden="1">
      <c r="A265" s="124"/>
      <c r="B265" s="125" t="s">
        <v>552</v>
      </c>
      <c r="C265" s="126" t="s">
        <v>553</v>
      </c>
      <c r="D265" s="127" t="s">
        <v>135</v>
      </c>
      <c r="E265" s="128"/>
      <c r="F265" s="128">
        <v>819.91445454545499</v>
      </c>
      <c r="G265" s="128">
        <f t="shared" si="11"/>
        <v>0</v>
      </c>
    </row>
    <row r="266" spans="1:7" ht="15.75" hidden="1">
      <c r="A266" s="124"/>
      <c r="B266" s="125" t="s">
        <v>554</v>
      </c>
      <c r="C266" s="126" t="s">
        <v>555</v>
      </c>
      <c r="D266" s="127" t="s">
        <v>135</v>
      </c>
      <c r="E266" s="128"/>
      <c r="F266" s="128">
        <v>847.134954545455</v>
      </c>
      <c r="G266" s="128">
        <f t="shared" si="11"/>
        <v>0</v>
      </c>
    </row>
    <row r="267" spans="1:7" ht="15.75">
      <c r="A267" s="124"/>
      <c r="B267" s="125" t="s">
        <v>556</v>
      </c>
      <c r="C267" s="126" t="s">
        <v>557</v>
      </c>
      <c r="D267" s="127" t="s">
        <v>135</v>
      </c>
      <c r="E267" s="128">
        <v>0</v>
      </c>
      <c r="F267" s="128">
        <v>985.71204545454498</v>
      </c>
      <c r="G267" s="128">
        <f t="shared" si="11"/>
        <v>0</v>
      </c>
    </row>
    <row r="268" spans="1:7" ht="15.75" hidden="1">
      <c r="A268" s="124"/>
      <c r="B268" s="125" t="s">
        <v>558</v>
      </c>
      <c r="C268" s="126" t="s">
        <v>559</v>
      </c>
      <c r="D268" s="127" t="s">
        <v>135</v>
      </c>
      <c r="E268" s="128"/>
      <c r="F268" s="128">
        <v>1283.4878181818201</v>
      </c>
      <c r="G268" s="128">
        <f t="shared" si="11"/>
        <v>0</v>
      </c>
    </row>
    <row r="269" spans="1:7" ht="15.75" hidden="1">
      <c r="A269" s="124"/>
      <c r="B269" s="125" t="s">
        <v>560</v>
      </c>
      <c r="C269" s="126" t="s">
        <v>561</v>
      </c>
      <c r="D269" s="127" t="s">
        <v>135</v>
      </c>
      <c r="E269" s="128"/>
      <c r="F269" s="128">
        <v>221.88831818181799</v>
      </c>
      <c r="G269" s="128">
        <f t="shared" si="11"/>
        <v>0</v>
      </c>
    </row>
    <row r="270" spans="1:7" ht="15.75">
      <c r="A270" s="124"/>
      <c r="B270" s="125" t="s">
        <v>562</v>
      </c>
      <c r="C270" s="126" t="s">
        <v>563</v>
      </c>
      <c r="D270" s="127" t="s">
        <v>135</v>
      </c>
      <c r="E270" s="128">
        <v>0</v>
      </c>
      <c r="F270" s="128">
        <v>254.88286363636399</v>
      </c>
      <c r="G270" s="128">
        <f t="shared" si="11"/>
        <v>0</v>
      </c>
    </row>
    <row r="271" spans="1:7" ht="15.75" hidden="1">
      <c r="A271" s="124"/>
      <c r="B271" s="125" t="s">
        <v>564</v>
      </c>
      <c r="C271" s="126" t="s">
        <v>565</v>
      </c>
      <c r="D271" s="127" t="s">
        <v>135</v>
      </c>
      <c r="E271" s="128"/>
      <c r="F271" s="128">
        <v>259.83204545454498</v>
      </c>
      <c r="G271" s="128">
        <f t="shared" si="11"/>
        <v>0</v>
      </c>
    </row>
    <row r="272" spans="1:7" ht="15.75" hidden="1">
      <c r="A272" s="124"/>
      <c r="B272" s="125" t="s">
        <v>566</v>
      </c>
      <c r="C272" s="126" t="s">
        <v>567</v>
      </c>
      <c r="D272" s="127" t="s">
        <v>135</v>
      </c>
      <c r="E272" s="128"/>
      <c r="F272" s="128">
        <v>305.19954545454499</v>
      </c>
      <c r="G272" s="128">
        <f t="shared" si="11"/>
        <v>0</v>
      </c>
    </row>
    <row r="273" spans="1:7" ht="15.75" hidden="1">
      <c r="A273" s="124"/>
      <c r="B273" s="125" t="s">
        <v>568</v>
      </c>
      <c r="C273" s="126" t="s">
        <v>569</v>
      </c>
      <c r="D273" s="127" t="s">
        <v>135</v>
      </c>
      <c r="E273" s="128"/>
      <c r="F273" s="128">
        <v>344.79300000000001</v>
      </c>
      <c r="G273" s="128">
        <f t="shared" si="11"/>
        <v>0</v>
      </c>
    </row>
    <row r="274" spans="1:7" ht="15.75">
      <c r="A274" s="124"/>
      <c r="B274" s="119"/>
      <c r="C274" s="123" t="s">
        <v>570</v>
      </c>
      <c r="D274" s="119"/>
      <c r="E274" s="119"/>
      <c r="F274" s="128"/>
      <c r="G274" s="128"/>
    </row>
    <row r="275" spans="1:7" ht="120">
      <c r="A275" s="124">
        <f>+A237+1</f>
        <v>48</v>
      </c>
      <c r="B275" s="133" t="s">
        <v>571</v>
      </c>
      <c r="C275" s="134" t="s">
        <v>572</v>
      </c>
      <c r="D275" s="135" t="s">
        <v>420</v>
      </c>
      <c r="E275" s="136">
        <f>+E46</f>
        <v>21</v>
      </c>
      <c r="F275" s="128">
        <v>182.00616136363601</v>
      </c>
      <c r="G275" s="128">
        <f t="shared" ref="G275" si="12">+E275*F275</f>
        <v>3822.1293886363565</v>
      </c>
    </row>
    <row r="276" spans="1:7" ht="15.75" hidden="1">
      <c r="A276" s="124"/>
      <c r="B276" s="119"/>
      <c r="C276" s="123" t="s">
        <v>573</v>
      </c>
      <c r="D276" s="119"/>
      <c r="E276" s="119"/>
      <c r="F276" s="128"/>
      <c r="G276" s="128"/>
    </row>
    <row r="277" spans="1:7" ht="189" hidden="1">
      <c r="A277" s="124">
        <f>+A275+1</f>
        <v>49</v>
      </c>
      <c r="B277" s="125" t="s">
        <v>574</v>
      </c>
      <c r="C277" s="126" t="s">
        <v>575</v>
      </c>
      <c r="D277" s="127" t="s">
        <v>135</v>
      </c>
      <c r="E277" s="128"/>
      <c r="F277" s="128">
        <v>2251.8777272727302</v>
      </c>
      <c r="G277" s="128">
        <f>+E277*F277</f>
        <v>0</v>
      </c>
    </row>
    <row r="278" spans="1:7" ht="15.75" hidden="1">
      <c r="A278" s="124"/>
      <c r="B278" s="125"/>
      <c r="C278" s="123" t="s">
        <v>576</v>
      </c>
      <c r="D278" s="127"/>
      <c r="E278" s="128"/>
      <c r="F278" s="128"/>
      <c r="G278" s="128"/>
    </row>
    <row r="279" spans="1:7" ht="270" hidden="1" customHeight="1">
      <c r="A279" s="124">
        <f>+A275+1</f>
        <v>49</v>
      </c>
      <c r="B279" s="137">
        <v>1</v>
      </c>
      <c r="C279" s="126" t="s">
        <v>577</v>
      </c>
      <c r="D279" s="127"/>
      <c r="E279" s="128"/>
      <c r="F279" s="128"/>
      <c r="G279" s="128"/>
    </row>
    <row r="280" spans="1:7" ht="15.75" hidden="1">
      <c r="A280" s="124"/>
      <c r="B280" s="138">
        <v>1.1000000000000001</v>
      </c>
      <c r="C280" s="126" t="s">
        <v>578</v>
      </c>
      <c r="D280" s="127" t="s">
        <v>61</v>
      </c>
      <c r="E280" s="128"/>
      <c r="F280" s="128">
        <v>263548.88099999999</v>
      </c>
      <c r="G280" s="128">
        <f t="shared" ref="G280:G296" si="13">+E280*F280</f>
        <v>0</v>
      </c>
    </row>
    <row r="281" spans="1:7" ht="15.75" hidden="1">
      <c r="A281" s="124"/>
      <c r="B281" s="138">
        <v>1.2</v>
      </c>
      <c r="C281" s="126" t="s">
        <v>579</v>
      </c>
      <c r="D281" s="127" t="s">
        <v>61</v>
      </c>
      <c r="E281" s="128"/>
      <c r="F281" s="128">
        <v>127119.735</v>
      </c>
      <c r="G281" s="128">
        <f t="shared" si="13"/>
        <v>0</v>
      </c>
    </row>
    <row r="282" spans="1:7" ht="15.75" hidden="1">
      <c r="A282" s="124"/>
      <c r="B282" s="138">
        <v>1.3</v>
      </c>
      <c r="C282" s="126" t="s">
        <v>580</v>
      </c>
      <c r="D282" s="127" t="s">
        <v>61</v>
      </c>
      <c r="E282" s="128"/>
      <c r="F282" s="128">
        <v>109063.47</v>
      </c>
      <c r="G282" s="128">
        <f t="shared" si="13"/>
        <v>0</v>
      </c>
    </row>
    <row r="283" spans="1:7" ht="15.75" hidden="1">
      <c r="A283" s="124"/>
      <c r="B283" s="138">
        <v>1.4</v>
      </c>
      <c r="C283" s="126" t="s">
        <v>581</v>
      </c>
      <c r="D283" s="127" t="s">
        <v>61</v>
      </c>
      <c r="E283" s="128">
        <f>+'SOP MAIN BUILDING'!N16</f>
        <v>0</v>
      </c>
      <c r="F283" s="128">
        <v>68065.767600000006</v>
      </c>
      <c r="G283" s="128">
        <f t="shared" si="13"/>
        <v>0</v>
      </c>
    </row>
    <row r="284" spans="1:7" ht="15.75" hidden="1">
      <c r="A284" s="124"/>
      <c r="B284" s="138">
        <v>1.5</v>
      </c>
      <c r="C284" s="126" t="s">
        <v>582</v>
      </c>
      <c r="D284" s="127" t="s">
        <v>61</v>
      </c>
      <c r="E284" s="128"/>
      <c r="F284" s="128">
        <v>62052.759149999998</v>
      </c>
      <c r="G284" s="128">
        <f t="shared" si="13"/>
        <v>0</v>
      </c>
    </row>
    <row r="285" spans="1:7" ht="15.75" hidden="1">
      <c r="A285" s="124"/>
      <c r="B285" s="138">
        <v>1.6</v>
      </c>
      <c r="C285" s="126" t="s">
        <v>583</v>
      </c>
      <c r="D285" s="127" t="s">
        <v>61</v>
      </c>
      <c r="E285" s="128"/>
      <c r="F285" s="128">
        <v>51764.317499999997</v>
      </c>
      <c r="G285" s="128">
        <f t="shared" si="13"/>
        <v>0</v>
      </c>
    </row>
    <row r="286" spans="1:7" ht="15.75" hidden="1">
      <c r="A286" s="124"/>
      <c r="B286" s="138">
        <v>1.7</v>
      </c>
      <c r="C286" s="126" t="s">
        <v>584</v>
      </c>
      <c r="D286" s="127" t="s">
        <v>61</v>
      </c>
      <c r="E286" s="128"/>
      <c r="F286" s="128">
        <v>47599.580999999998</v>
      </c>
      <c r="G286" s="128">
        <f t="shared" si="13"/>
        <v>0</v>
      </c>
    </row>
    <row r="287" spans="1:7" ht="15.75" hidden="1">
      <c r="A287" s="124"/>
      <c r="B287" s="138">
        <v>1.8</v>
      </c>
      <c r="C287" s="126" t="s">
        <v>585</v>
      </c>
      <c r="D287" s="127" t="s">
        <v>61</v>
      </c>
      <c r="E287" s="128"/>
      <c r="F287" s="128">
        <v>44469.2235</v>
      </c>
      <c r="G287" s="128">
        <f t="shared" si="13"/>
        <v>0</v>
      </c>
    </row>
    <row r="288" spans="1:7" ht="15.75" hidden="1">
      <c r="A288" s="124"/>
      <c r="B288" s="138">
        <v>1.9</v>
      </c>
      <c r="C288" s="126" t="s">
        <v>586</v>
      </c>
      <c r="D288" s="127" t="s">
        <v>61</v>
      </c>
      <c r="E288" s="128"/>
      <c r="F288" s="128">
        <v>39022.401449999998</v>
      </c>
      <c r="G288" s="128">
        <f t="shared" si="13"/>
        <v>0</v>
      </c>
    </row>
    <row r="289" spans="1:7" ht="15.75" hidden="1">
      <c r="A289" s="124"/>
      <c r="B289" s="139">
        <v>1.1000000000000001</v>
      </c>
      <c r="C289" s="126" t="s">
        <v>587</v>
      </c>
      <c r="D289" s="127" t="s">
        <v>61</v>
      </c>
      <c r="E289" s="128"/>
      <c r="F289" s="128">
        <v>33789.714</v>
      </c>
      <c r="G289" s="128">
        <f t="shared" si="13"/>
        <v>0</v>
      </c>
    </row>
    <row r="290" spans="1:7" ht="15.75" hidden="1">
      <c r="A290" s="124"/>
      <c r="B290" s="139">
        <v>1.1100000000000001</v>
      </c>
      <c r="C290" s="126" t="s">
        <v>588</v>
      </c>
      <c r="D290" s="127" t="s">
        <v>61</v>
      </c>
      <c r="E290" s="128">
        <f>+'SOP MAIN BUILDING'!M16</f>
        <v>0</v>
      </c>
      <c r="F290" s="128">
        <v>18164.23965</v>
      </c>
      <c r="G290" s="128">
        <f t="shared" si="13"/>
        <v>0</v>
      </c>
    </row>
    <row r="291" spans="1:7" ht="267.75" hidden="1">
      <c r="A291" s="124">
        <f>+A279+1</f>
        <v>50</v>
      </c>
      <c r="B291" s="137">
        <f>+B279+1</f>
        <v>2</v>
      </c>
      <c r="C291" s="126" t="s">
        <v>589</v>
      </c>
      <c r="D291" s="127"/>
      <c r="E291" s="128"/>
      <c r="F291" s="128"/>
      <c r="G291" s="128"/>
    </row>
    <row r="292" spans="1:7" ht="15.75" hidden="1">
      <c r="A292" s="124"/>
      <c r="B292" s="138">
        <v>2.1</v>
      </c>
      <c r="C292" s="126" t="s">
        <v>590</v>
      </c>
      <c r="D292" s="127" t="s">
        <v>61</v>
      </c>
      <c r="E292" s="128">
        <f>+'SOP MAIN BUILDING'!K16</f>
        <v>0</v>
      </c>
      <c r="F292" s="128">
        <v>51464.892</v>
      </c>
      <c r="G292" s="128">
        <f t="shared" si="13"/>
        <v>0</v>
      </c>
    </row>
    <row r="293" spans="1:7" ht="15.75" hidden="1">
      <c r="A293" s="124"/>
      <c r="B293" s="138">
        <v>2.2000000000000002</v>
      </c>
      <c r="C293" s="126" t="s">
        <v>591</v>
      </c>
      <c r="D293" s="127" t="s">
        <v>61</v>
      </c>
      <c r="E293" s="128"/>
      <c r="F293" s="128">
        <v>49087.635000000002</v>
      </c>
      <c r="G293" s="128">
        <f t="shared" si="13"/>
        <v>0</v>
      </c>
    </row>
    <row r="294" spans="1:7" ht="15.75" hidden="1">
      <c r="A294" s="124"/>
      <c r="B294" s="138">
        <v>2.2999999999999998</v>
      </c>
      <c r="C294" s="126" t="s">
        <v>592</v>
      </c>
      <c r="D294" s="127" t="s">
        <v>61</v>
      </c>
      <c r="E294" s="128">
        <f>+'SOP MAIN BUILDING'!J16</f>
        <v>0</v>
      </c>
      <c r="F294" s="128">
        <v>41770.764600000002</v>
      </c>
      <c r="G294" s="128">
        <f t="shared" si="13"/>
        <v>0</v>
      </c>
    </row>
    <row r="295" spans="1:7" ht="15.75" hidden="1">
      <c r="A295" s="124"/>
      <c r="B295" s="138">
        <v>2.4</v>
      </c>
      <c r="C295" s="126" t="s">
        <v>593</v>
      </c>
      <c r="D295" s="127" t="s">
        <v>61</v>
      </c>
      <c r="E295" s="128"/>
      <c r="F295" s="128">
        <v>35432.017500000002</v>
      </c>
      <c r="G295" s="128">
        <f t="shared" si="13"/>
        <v>0</v>
      </c>
    </row>
    <row r="296" spans="1:7" ht="15.75" hidden="1">
      <c r="A296" s="124"/>
      <c r="B296" s="138">
        <v>2.5</v>
      </c>
      <c r="C296" s="126" t="s">
        <v>594</v>
      </c>
      <c r="D296" s="127" t="s">
        <v>61</v>
      </c>
      <c r="E296" s="128"/>
      <c r="F296" s="128">
        <v>20987.005499999999</v>
      </c>
      <c r="G296" s="128">
        <f t="shared" si="13"/>
        <v>0</v>
      </c>
    </row>
    <row r="297" spans="1:7" ht="15.75">
      <c r="A297" s="124"/>
      <c r="B297" s="125"/>
      <c r="C297" s="123" t="s">
        <v>595</v>
      </c>
      <c r="D297" s="127"/>
      <c r="E297" s="128"/>
      <c r="F297" s="128"/>
      <c r="G297" s="128"/>
    </row>
    <row r="298" spans="1:7" ht="47.25">
      <c r="A298" s="124">
        <f>+A275+1</f>
        <v>49</v>
      </c>
      <c r="B298" s="140" t="s">
        <v>596</v>
      </c>
      <c r="C298" s="141" t="s">
        <v>597</v>
      </c>
      <c r="D298" s="142" t="s">
        <v>598</v>
      </c>
      <c r="E298" s="142">
        <f>+'SOP MAIN BUILDING'!P16</f>
        <v>0</v>
      </c>
      <c r="F298" s="143">
        <v>2854</v>
      </c>
      <c r="G298" s="144">
        <f t="shared" ref="G298:G331" si="14">+ROUND(F298*E298,2)</f>
        <v>0</v>
      </c>
    </row>
    <row r="299" spans="1:7" ht="47.25">
      <c r="A299" s="124">
        <f>+A298+1</f>
        <v>50</v>
      </c>
      <c r="B299" s="140" t="s">
        <v>599</v>
      </c>
      <c r="C299" s="141" t="s">
        <v>600</v>
      </c>
      <c r="D299" s="142" t="s">
        <v>598</v>
      </c>
      <c r="E299" s="142">
        <f>+'SOP MAIN BUILDING'!O16</f>
        <v>21</v>
      </c>
      <c r="F299" s="143">
        <v>1807</v>
      </c>
      <c r="G299" s="144">
        <f t="shared" si="14"/>
        <v>37947</v>
      </c>
    </row>
    <row r="300" spans="1:7" ht="63" hidden="1">
      <c r="A300" s="124">
        <f t="shared" ref="A300:A312" si="15">+A299+1</f>
        <v>51</v>
      </c>
      <c r="B300" s="140" t="s">
        <v>601</v>
      </c>
      <c r="C300" s="141" t="s">
        <v>602</v>
      </c>
      <c r="D300" s="142" t="s">
        <v>598</v>
      </c>
      <c r="E300" s="142">
        <f>+'SOP MAIN BUILDING'!Q16</f>
        <v>0</v>
      </c>
      <c r="F300" s="143">
        <v>1548</v>
      </c>
      <c r="G300" s="144">
        <f t="shared" si="14"/>
        <v>0</v>
      </c>
    </row>
    <row r="301" spans="1:7" ht="31.5" hidden="1">
      <c r="A301" s="124">
        <f>+A299+1</f>
        <v>51</v>
      </c>
      <c r="B301" s="140" t="s">
        <v>603</v>
      </c>
      <c r="C301" s="141" t="s">
        <v>604</v>
      </c>
      <c r="D301" s="142" t="s">
        <v>598</v>
      </c>
      <c r="E301" s="142">
        <f>+'SOP MAIN BUILDING'!S16</f>
        <v>5</v>
      </c>
      <c r="F301" s="143">
        <v>1232</v>
      </c>
      <c r="G301" s="144">
        <f t="shared" si="14"/>
        <v>6160</v>
      </c>
    </row>
    <row r="302" spans="1:7" ht="39.75" customHeight="1">
      <c r="A302" s="124">
        <f>+A301+1</f>
        <v>52</v>
      </c>
      <c r="B302" s="140" t="s">
        <v>605</v>
      </c>
      <c r="C302" s="145" t="s">
        <v>606</v>
      </c>
      <c r="D302" s="142" t="s">
        <v>598</v>
      </c>
      <c r="E302" s="142">
        <f>+'SOP MAIN BUILDING'!R16</f>
        <v>0</v>
      </c>
      <c r="F302" s="143">
        <v>1220</v>
      </c>
      <c r="G302" s="144">
        <f t="shared" si="14"/>
        <v>0</v>
      </c>
    </row>
    <row r="303" spans="1:7" ht="47.25">
      <c r="A303" s="124">
        <f t="shared" si="15"/>
        <v>53</v>
      </c>
      <c r="B303" s="140" t="s">
        <v>607</v>
      </c>
      <c r="C303" s="146" t="s">
        <v>608</v>
      </c>
      <c r="D303" s="142" t="s">
        <v>598</v>
      </c>
      <c r="E303" s="142">
        <f>+'SOP MAIN BUILDING'!D16</f>
        <v>5</v>
      </c>
      <c r="F303" s="143">
        <v>143</v>
      </c>
      <c r="G303" s="144">
        <f t="shared" si="14"/>
        <v>715</v>
      </c>
    </row>
    <row r="304" spans="1:7" ht="78.75" hidden="1">
      <c r="A304" s="124">
        <f>+A302+1</f>
        <v>53</v>
      </c>
      <c r="B304" s="140" t="s">
        <v>609</v>
      </c>
      <c r="C304" s="146" t="s">
        <v>610</v>
      </c>
      <c r="D304" s="142" t="s">
        <v>598</v>
      </c>
      <c r="E304" s="142">
        <f>+'SOP MAIN BUILDING'!G16</f>
        <v>90</v>
      </c>
      <c r="F304" s="143">
        <v>461</v>
      </c>
      <c r="G304" s="144">
        <f t="shared" si="14"/>
        <v>41490</v>
      </c>
    </row>
    <row r="305" spans="1:7" ht="78.75">
      <c r="A305" s="124">
        <f>+A303+1</f>
        <v>54</v>
      </c>
      <c r="B305" s="140" t="s">
        <v>611</v>
      </c>
      <c r="C305" s="146" t="s">
        <v>612</v>
      </c>
      <c r="D305" s="142" t="s">
        <v>598</v>
      </c>
      <c r="E305" s="142">
        <f>+'SOP MAIN BUILDING'!H16</f>
        <v>0</v>
      </c>
      <c r="F305" s="143">
        <v>2188</v>
      </c>
      <c r="G305" s="144">
        <f t="shared" si="14"/>
        <v>0</v>
      </c>
    </row>
    <row r="306" spans="1:7" ht="63">
      <c r="A306" s="124">
        <f>+A305+1</f>
        <v>55</v>
      </c>
      <c r="B306" s="140" t="s">
        <v>613</v>
      </c>
      <c r="C306" s="147" t="s">
        <v>614</v>
      </c>
      <c r="D306" s="142" t="s">
        <v>598</v>
      </c>
      <c r="E306" s="142">
        <f>+'SOP MAIN BUILDING'!C16</f>
        <v>26</v>
      </c>
      <c r="F306" s="143">
        <v>552</v>
      </c>
      <c r="G306" s="144">
        <f t="shared" si="14"/>
        <v>14352</v>
      </c>
    </row>
    <row r="307" spans="1:7" ht="93.75" hidden="1" customHeight="1">
      <c r="A307" s="124">
        <f t="shared" si="15"/>
        <v>56</v>
      </c>
      <c r="B307" s="140" t="s">
        <v>615</v>
      </c>
      <c r="C307" s="147" t="s">
        <v>616</v>
      </c>
      <c r="D307" s="142" t="s">
        <v>598</v>
      </c>
      <c r="E307" s="142">
        <f>+'SOP MAIN BUILDING'!I16</f>
        <v>0</v>
      </c>
      <c r="F307" s="143">
        <v>2739</v>
      </c>
      <c r="G307" s="144">
        <f t="shared" si="14"/>
        <v>0</v>
      </c>
    </row>
    <row r="308" spans="1:7" ht="31.5" hidden="1">
      <c r="A308" s="124">
        <f t="shared" si="15"/>
        <v>57</v>
      </c>
      <c r="B308" s="140" t="s">
        <v>617</v>
      </c>
      <c r="C308" s="147" t="s">
        <v>618</v>
      </c>
      <c r="D308" s="142" t="s">
        <v>598</v>
      </c>
      <c r="E308" s="142">
        <v>0</v>
      </c>
      <c r="F308" s="143">
        <v>3306</v>
      </c>
      <c r="G308" s="144">
        <f t="shared" si="14"/>
        <v>0</v>
      </c>
    </row>
    <row r="309" spans="1:7" ht="66" customHeight="1">
      <c r="A309" s="124">
        <f t="shared" si="15"/>
        <v>58</v>
      </c>
      <c r="B309" s="140" t="s">
        <v>619</v>
      </c>
      <c r="C309" s="147" t="s">
        <v>620</v>
      </c>
      <c r="D309" s="142" t="s">
        <v>598</v>
      </c>
      <c r="E309" s="142">
        <f>+'SOP MAIN BUILDING'!F16</f>
        <v>2</v>
      </c>
      <c r="F309" s="143">
        <v>390</v>
      </c>
      <c r="G309" s="144">
        <f t="shared" si="14"/>
        <v>780</v>
      </c>
    </row>
    <row r="310" spans="1:7" ht="48" hidden="1" customHeight="1">
      <c r="A310" s="124">
        <f t="shared" si="15"/>
        <v>59</v>
      </c>
      <c r="B310" s="140" t="s">
        <v>621</v>
      </c>
      <c r="C310" s="147" t="s">
        <v>622</v>
      </c>
      <c r="D310" s="142" t="s">
        <v>598</v>
      </c>
      <c r="E310" s="142">
        <f>+'SOP MAIN BUILDING'!E16</f>
        <v>0</v>
      </c>
      <c r="F310" s="143">
        <v>1425</v>
      </c>
      <c r="G310" s="144">
        <f t="shared" si="14"/>
        <v>0</v>
      </c>
    </row>
    <row r="311" spans="1:7" ht="46.5" hidden="1" customHeight="1">
      <c r="A311" s="124">
        <f t="shared" si="15"/>
        <v>60</v>
      </c>
      <c r="B311" s="140" t="s">
        <v>623</v>
      </c>
      <c r="C311" s="146" t="s">
        <v>624</v>
      </c>
      <c r="D311" s="142" t="s">
        <v>598</v>
      </c>
      <c r="E311" s="142">
        <f>+'SOP MAIN BUILDING'!AB16</f>
        <v>42</v>
      </c>
      <c r="F311" s="143">
        <v>538</v>
      </c>
      <c r="G311" s="144">
        <f t="shared" si="14"/>
        <v>22596</v>
      </c>
    </row>
    <row r="312" spans="1:7" ht="36" hidden="1" customHeight="1">
      <c r="A312" s="124">
        <f t="shared" si="15"/>
        <v>61</v>
      </c>
      <c r="B312" s="140" t="s">
        <v>625</v>
      </c>
      <c r="C312" s="147" t="s">
        <v>626</v>
      </c>
      <c r="D312" s="142" t="s">
        <v>598</v>
      </c>
      <c r="E312" s="142">
        <v>0</v>
      </c>
      <c r="F312" s="143">
        <v>8989</v>
      </c>
      <c r="G312" s="144">
        <f t="shared" si="14"/>
        <v>0</v>
      </c>
    </row>
    <row r="313" spans="1:7" ht="31.5" hidden="1">
      <c r="A313" s="148">
        <f>+A311+1</f>
        <v>61</v>
      </c>
      <c r="B313" s="140" t="s">
        <v>627</v>
      </c>
      <c r="C313" s="149" t="s">
        <v>628</v>
      </c>
      <c r="D313" s="142"/>
      <c r="E313" s="142"/>
      <c r="F313" s="143"/>
      <c r="G313" s="144">
        <f t="shared" si="14"/>
        <v>0</v>
      </c>
    </row>
    <row r="314" spans="1:7" ht="15.75" hidden="1">
      <c r="A314" s="127"/>
      <c r="B314" s="150" t="s">
        <v>5</v>
      </c>
      <c r="C314" s="151" t="s">
        <v>629</v>
      </c>
      <c r="D314" s="152" t="s">
        <v>630</v>
      </c>
      <c r="E314" s="153"/>
      <c r="F314" s="143">
        <v>157</v>
      </c>
      <c r="G314" s="144">
        <f t="shared" si="14"/>
        <v>0</v>
      </c>
    </row>
    <row r="315" spans="1:7" ht="15.75" hidden="1">
      <c r="A315" s="127"/>
      <c r="B315" s="150" t="s">
        <v>6</v>
      </c>
      <c r="C315" s="151" t="s">
        <v>631</v>
      </c>
      <c r="D315" s="152" t="s">
        <v>630</v>
      </c>
      <c r="E315" s="153"/>
      <c r="F315" s="143">
        <v>107</v>
      </c>
      <c r="G315" s="144">
        <f t="shared" si="14"/>
        <v>0</v>
      </c>
    </row>
    <row r="316" spans="1:7" ht="15.75" hidden="1">
      <c r="A316" s="127"/>
      <c r="B316" s="150" t="s">
        <v>7</v>
      </c>
      <c r="C316" s="151" t="s">
        <v>632</v>
      </c>
      <c r="D316" s="152" t="s">
        <v>630</v>
      </c>
      <c r="E316" s="153"/>
      <c r="F316" s="143">
        <v>107</v>
      </c>
      <c r="G316" s="144">
        <f t="shared" si="14"/>
        <v>0</v>
      </c>
    </row>
    <row r="317" spans="1:7" ht="15.75" hidden="1">
      <c r="A317" s="127"/>
      <c r="B317" s="150" t="s">
        <v>9</v>
      </c>
      <c r="C317" s="154" t="s">
        <v>633</v>
      </c>
      <c r="D317" s="152" t="s">
        <v>630</v>
      </c>
      <c r="E317" s="153"/>
      <c r="F317" s="143">
        <v>98</v>
      </c>
      <c r="G317" s="144">
        <f t="shared" si="14"/>
        <v>0</v>
      </c>
    </row>
    <row r="318" spans="1:7" ht="15.75" hidden="1">
      <c r="A318" s="127"/>
      <c r="B318" s="150" t="s">
        <v>11</v>
      </c>
      <c r="C318" s="154" t="s">
        <v>634</v>
      </c>
      <c r="D318" s="152" t="s">
        <v>630</v>
      </c>
      <c r="E318" s="153"/>
      <c r="F318" s="143">
        <v>127</v>
      </c>
      <c r="G318" s="144">
        <f t="shared" si="14"/>
        <v>0</v>
      </c>
    </row>
    <row r="319" spans="1:7" ht="15.75" hidden="1">
      <c r="A319" s="127"/>
      <c r="B319" s="150" t="s">
        <v>13</v>
      </c>
      <c r="C319" s="154" t="s">
        <v>635</v>
      </c>
      <c r="D319" s="152" t="s">
        <v>630</v>
      </c>
      <c r="E319" s="153">
        <v>0</v>
      </c>
      <c r="F319" s="143">
        <v>132</v>
      </c>
      <c r="G319" s="144">
        <f t="shared" si="14"/>
        <v>0</v>
      </c>
    </row>
    <row r="320" spans="1:7" ht="15.75" hidden="1">
      <c r="A320" s="127"/>
      <c r="B320" s="150" t="s">
        <v>636</v>
      </c>
      <c r="C320" s="154" t="s">
        <v>637</v>
      </c>
      <c r="D320" s="152" t="s">
        <v>630</v>
      </c>
      <c r="E320" s="153"/>
      <c r="F320" s="143">
        <v>159</v>
      </c>
      <c r="G320" s="144">
        <f t="shared" si="14"/>
        <v>0</v>
      </c>
    </row>
    <row r="321" spans="1:7" ht="15.75" hidden="1">
      <c r="A321" s="127"/>
      <c r="B321" s="150" t="s">
        <v>638</v>
      </c>
      <c r="C321" s="154" t="s">
        <v>639</v>
      </c>
      <c r="D321" s="152" t="s">
        <v>630</v>
      </c>
      <c r="E321" s="153">
        <v>0</v>
      </c>
      <c r="F321" s="143">
        <v>186</v>
      </c>
      <c r="G321" s="144">
        <f t="shared" si="14"/>
        <v>0</v>
      </c>
    </row>
    <row r="322" spans="1:7" ht="15.75" hidden="1">
      <c r="A322" s="127"/>
      <c r="B322" s="150" t="s">
        <v>640</v>
      </c>
      <c r="C322" s="154" t="s">
        <v>641</v>
      </c>
      <c r="D322" s="152" t="s">
        <v>630</v>
      </c>
      <c r="E322" s="153"/>
      <c r="F322" s="143">
        <v>276</v>
      </c>
      <c r="G322" s="144">
        <f t="shared" si="14"/>
        <v>0</v>
      </c>
    </row>
    <row r="323" spans="1:7" ht="15.75" hidden="1">
      <c r="A323" s="127"/>
      <c r="B323" s="150" t="s">
        <v>642</v>
      </c>
      <c r="C323" s="154" t="s">
        <v>643</v>
      </c>
      <c r="D323" s="152" t="s">
        <v>630</v>
      </c>
      <c r="E323" s="153">
        <v>0</v>
      </c>
      <c r="F323" s="143">
        <v>356</v>
      </c>
      <c r="G323" s="144">
        <f t="shared" si="14"/>
        <v>0</v>
      </c>
    </row>
    <row r="324" spans="1:7" ht="15.75" hidden="1">
      <c r="A324" s="127"/>
      <c r="B324" s="150" t="s">
        <v>644</v>
      </c>
      <c r="C324" s="154" t="s">
        <v>645</v>
      </c>
      <c r="D324" s="152" t="s">
        <v>630</v>
      </c>
      <c r="E324" s="153"/>
      <c r="F324" s="143">
        <v>467</v>
      </c>
      <c r="G324" s="144">
        <f t="shared" si="14"/>
        <v>0</v>
      </c>
    </row>
    <row r="325" spans="1:7" ht="15.75" hidden="1">
      <c r="A325" s="127"/>
      <c r="B325" s="150" t="s">
        <v>47</v>
      </c>
      <c r="C325" s="154" t="s">
        <v>646</v>
      </c>
      <c r="D325" s="152" t="s">
        <v>630</v>
      </c>
      <c r="E325" s="153"/>
      <c r="F325" s="143">
        <v>573</v>
      </c>
      <c r="G325" s="144">
        <f t="shared" si="14"/>
        <v>0</v>
      </c>
    </row>
    <row r="326" spans="1:7" ht="15.75" hidden="1">
      <c r="A326" s="127"/>
      <c r="B326" s="150" t="s">
        <v>647</v>
      </c>
      <c r="C326" s="154" t="s">
        <v>648</v>
      </c>
      <c r="D326" s="152" t="s">
        <v>630</v>
      </c>
      <c r="E326" s="153"/>
      <c r="F326" s="143">
        <v>671</v>
      </c>
      <c r="G326" s="144">
        <f t="shared" si="14"/>
        <v>0</v>
      </c>
    </row>
    <row r="327" spans="1:7" ht="15.75" hidden="1">
      <c r="A327" s="127"/>
      <c r="B327" s="150" t="s">
        <v>649</v>
      </c>
      <c r="C327" s="154" t="s">
        <v>650</v>
      </c>
      <c r="D327" s="152" t="s">
        <v>630</v>
      </c>
      <c r="E327" s="153"/>
      <c r="F327" s="143">
        <v>730</v>
      </c>
      <c r="G327" s="144">
        <f t="shared" si="14"/>
        <v>0</v>
      </c>
    </row>
    <row r="328" spans="1:7" ht="15.75" hidden="1">
      <c r="A328" s="127"/>
      <c r="B328" s="150" t="s">
        <v>651</v>
      </c>
      <c r="C328" s="154" t="s">
        <v>652</v>
      </c>
      <c r="D328" s="152" t="s">
        <v>630</v>
      </c>
      <c r="E328" s="153"/>
      <c r="F328" s="143">
        <v>1041</v>
      </c>
      <c r="G328" s="144">
        <f t="shared" si="14"/>
        <v>0</v>
      </c>
    </row>
    <row r="329" spans="1:7" ht="15.75" hidden="1">
      <c r="A329" s="127"/>
      <c r="B329" s="150" t="s">
        <v>653</v>
      </c>
      <c r="C329" s="154" t="s">
        <v>654</v>
      </c>
      <c r="D329" s="152" t="s">
        <v>630</v>
      </c>
      <c r="E329" s="153">
        <v>0</v>
      </c>
      <c r="F329" s="143">
        <v>1569</v>
      </c>
      <c r="G329" s="144">
        <f t="shared" si="14"/>
        <v>0</v>
      </c>
    </row>
    <row r="330" spans="1:7" ht="15.75" hidden="1">
      <c r="A330" s="127"/>
      <c r="B330" s="150" t="s">
        <v>655</v>
      </c>
      <c r="C330" s="154" t="s">
        <v>656</v>
      </c>
      <c r="D330" s="152" t="s">
        <v>630</v>
      </c>
      <c r="E330" s="153"/>
      <c r="F330" s="143">
        <v>1742</v>
      </c>
      <c r="G330" s="144">
        <f t="shared" si="14"/>
        <v>0</v>
      </c>
    </row>
    <row r="331" spans="1:7" ht="17.25" hidden="1" customHeight="1">
      <c r="A331" s="127">
        <f>+A313+1</f>
        <v>62</v>
      </c>
      <c r="B331" s="140" t="s">
        <v>657</v>
      </c>
      <c r="C331" s="155" t="s">
        <v>658</v>
      </c>
      <c r="D331" s="127" t="s">
        <v>598</v>
      </c>
      <c r="E331" s="128">
        <v>0</v>
      </c>
      <c r="F331" s="143">
        <v>679</v>
      </c>
      <c r="G331" s="144">
        <f t="shared" si="14"/>
        <v>0</v>
      </c>
    </row>
    <row r="332" spans="1:7" ht="15.75" hidden="1">
      <c r="A332" s="127">
        <f>+A331+1</f>
        <v>63</v>
      </c>
      <c r="B332" s="140" t="s">
        <v>659</v>
      </c>
      <c r="C332" s="155" t="s">
        <v>660</v>
      </c>
      <c r="D332" s="152" t="s">
        <v>630</v>
      </c>
      <c r="E332" s="153">
        <v>0</v>
      </c>
      <c r="F332" s="143">
        <v>397</v>
      </c>
      <c r="G332" s="144">
        <f t="shared" ref="G332:G334" si="16">+ROUND(F332*E332,2)</f>
        <v>0</v>
      </c>
    </row>
    <row r="333" spans="1:7" ht="15.75" hidden="1">
      <c r="A333" s="127">
        <f>+A332+1</f>
        <v>64</v>
      </c>
      <c r="B333" s="140" t="s">
        <v>661</v>
      </c>
      <c r="C333" s="155" t="s">
        <v>662</v>
      </c>
      <c r="D333" s="152" t="s">
        <v>630</v>
      </c>
      <c r="E333" s="153">
        <v>0</v>
      </c>
      <c r="F333" s="143">
        <v>1271</v>
      </c>
      <c r="G333" s="144">
        <f t="shared" si="16"/>
        <v>0</v>
      </c>
    </row>
    <row r="334" spans="1:7" ht="63" hidden="1">
      <c r="A334" s="127">
        <f>+A333+1</f>
        <v>65</v>
      </c>
      <c r="B334" s="140" t="s">
        <v>663</v>
      </c>
      <c r="C334" s="155" t="s">
        <v>664</v>
      </c>
      <c r="D334" s="156" t="s">
        <v>598</v>
      </c>
      <c r="E334" s="127"/>
      <c r="F334" s="143">
        <v>250727</v>
      </c>
      <c r="G334" s="144">
        <f t="shared" si="16"/>
        <v>0</v>
      </c>
    </row>
    <row r="335" spans="1:7" ht="378">
      <c r="A335" s="127"/>
      <c r="B335" s="140" t="s">
        <v>665</v>
      </c>
      <c r="C335" s="155" t="s">
        <v>666</v>
      </c>
      <c r="D335" s="127"/>
      <c r="E335" s="127"/>
      <c r="F335" s="143"/>
      <c r="G335" s="157"/>
    </row>
    <row r="336" spans="1:7" ht="15.75">
      <c r="A336" s="127"/>
      <c r="B336" s="140" t="s">
        <v>667</v>
      </c>
      <c r="C336" s="158" t="s">
        <v>668</v>
      </c>
      <c r="D336" s="159"/>
      <c r="E336" s="127"/>
      <c r="F336" s="143"/>
      <c r="G336" s="157"/>
    </row>
    <row r="337" spans="1:7" ht="15.75">
      <c r="A337" s="127"/>
      <c r="B337" s="157"/>
      <c r="C337" s="158" t="s">
        <v>669</v>
      </c>
      <c r="D337" s="159"/>
      <c r="E337" s="127"/>
      <c r="F337" s="143"/>
      <c r="G337" s="157"/>
    </row>
    <row r="338" spans="1:7" ht="15.75">
      <c r="A338" s="127"/>
      <c r="B338" s="157"/>
      <c r="C338" s="158" t="s">
        <v>670</v>
      </c>
      <c r="D338" s="159"/>
      <c r="E338" s="127"/>
      <c r="F338" s="143"/>
      <c r="G338" s="157"/>
    </row>
    <row r="339" spans="1:7" ht="31.5">
      <c r="A339" s="127">
        <f>+A333+1</f>
        <v>65</v>
      </c>
      <c r="B339" s="140">
        <v>1</v>
      </c>
      <c r="C339" s="158" t="s">
        <v>671</v>
      </c>
      <c r="D339" s="127" t="s">
        <v>598</v>
      </c>
      <c r="E339" s="127">
        <v>0</v>
      </c>
      <c r="F339" s="143">
        <v>123499.272</v>
      </c>
      <c r="G339" s="144">
        <f>+ROUND(F339*E339,2)</f>
        <v>0</v>
      </c>
    </row>
    <row r="340" spans="1:7" ht="15.75" hidden="1">
      <c r="A340" s="127"/>
      <c r="B340" s="140">
        <v>2</v>
      </c>
      <c r="C340" s="158" t="s">
        <v>672</v>
      </c>
      <c r="D340" s="127" t="s">
        <v>598</v>
      </c>
      <c r="E340" s="127"/>
      <c r="F340" s="143">
        <v>147672</v>
      </c>
      <c r="G340" s="144">
        <f>+ROUND(F340*E340,2)</f>
        <v>0</v>
      </c>
    </row>
    <row r="341" spans="1:7" ht="31.5" hidden="1">
      <c r="A341" s="127">
        <f>+A339+1</f>
        <v>66</v>
      </c>
      <c r="B341" s="140">
        <v>3</v>
      </c>
      <c r="C341" s="160" t="s">
        <v>673</v>
      </c>
      <c r="D341" s="127" t="s">
        <v>598</v>
      </c>
      <c r="E341" s="127"/>
      <c r="F341" s="143">
        <v>141939.636</v>
      </c>
      <c r="G341" s="144">
        <f>+ROUND(F341*E341,2)</f>
        <v>0</v>
      </c>
    </row>
    <row r="342" spans="1:7" ht="15.75" hidden="1">
      <c r="A342" s="127"/>
      <c r="B342" s="140" t="s">
        <v>674</v>
      </c>
      <c r="C342" s="158" t="s">
        <v>668</v>
      </c>
      <c r="D342" s="159"/>
      <c r="E342" s="127"/>
      <c r="F342" s="143"/>
      <c r="G342" s="157"/>
    </row>
    <row r="343" spans="1:7" ht="15.75" hidden="1">
      <c r="A343" s="127"/>
      <c r="B343" s="157"/>
      <c r="C343" s="158" t="s">
        <v>675</v>
      </c>
      <c r="D343" s="159"/>
      <c r="E343" s="127"/>
      <c r="F343" s="143"/>
      <c r="G343" s="157"/>
    </row>
    <row r="344" spans="1:7" ht="15.75" hidden="1">
      <c r="A344" s="127"/>
      <c r="B344" s="157"/>
      <c r="C344" s="158" t="s">
        <v>676</v>
      </c>
      <c r="D344" s="159"/>
      <c r="E344" s="127"/>
      <c r="F344" s="143"/>
      <c r="G344" s="157"/>
    </row>
    <row r="345" spans="1:7" ht="15.75" hidden="1">
      <c r="A345" s="127">
        <f>+A339+1</f>
        <v>66</v>
      </c>
      <c r="B345" s="157">
        <v>1</v>
      </c>
      <c r="C345" s="158" t="s">
        <v>677</v>
      </c>
      <c r="D345" s="127" t="s">
        <v>598</v>
      </c>
      <c r="E345" s="127">
        <v>0</v>
      </c>
      <c r="F345" s="143">
        <v>169121.687454545</v>
      </c>
      <c r="G345" s="144">
        <f>+ROUND(F345*E345,2)</f>
        <v>0</v>
      </c>
    </row>
    <row r="346" spans="1:7" ht="15.75" hidden="1">
      <c r="A346" s="127"/>
      <c r="B346" s="157">
        <f>+B345+1</f>
        <v>2</v>
      </c>
      <c r="C346" s="160" t="s">
        <v>678</v>
      </c>
      <c r="D346" s="127" t="s">
        <v>598</v>
      </c>
      <c r="E346" s="127"/>
      <c r="F346" s="143">
        <v>158382</v>
      </c>
      <c r="G346" s="144">
        <f>+ROUND(F346*E346,2)</f>
        <v>0</v>
      </c>
    </row>
    <row r="347" spans="1:7" ht="15.75" hidden="1">
      <c r="A347" s="127"/>
      <c r="B347" s="157">
        <f>+B346+1</f>
        <v>3</v>
      </c>
      <c r="C347" s="160" t="s">
        <v>679</v>
      </c>
      <c r="D347" s="127" t="s">
        <v>598</v>
      </c>
      <c r="E347" s="127"/>
      <c r="F347" s="143">
        <v>173968</v>
      </c>
      <c r="G347" s="144">
        <f>+ROUND(F347*E347,2)</f>
        <v>0</v>
      </c>
    </row>
    <row r="348" spans="1:7" ht="15.75" hidden="1">
      <c r="A348" s="127"/>
      <c r="B348" s="140" t="s">
        <v>680</v>
      </c>
      <c r="C348" s="160" t="s">
        <v>668</v>
      </c>
      <c r="D348" s="161"/>
      <c r="E348" s="127"/>
      <c r="F348" s="143"/>
      <c r="G348" s="157"/>
    </row>
    <row r="349" spans="1:7" ht="15.75" hidden="1">
      <c r="A349" s="127"/>
      <c r="B349" s="157"/>
      <c r="C349" s="160" t="s">
        <v>681</v>
      </c>
      <c r="D349" s="161"/>
      <c r="E349" s="127"/>
      <c r="F349" s="143"/>
      <c r="G349" s="157"/>
    </row>
    <row r="350" spans="1:7" ht="15.75" hidden="1">
      <c r="A350" s="127"/>
      <c r="B350" s="157"/>
      <c r="C350" s="160" t="s">
        <v>676</v>
      </c>
      <c r="D350" s="161"/>
      <c r="E350" s="127"/>
      <c r="F350" s="143"/>
      <c r="G350" s="157"/>
    </row>
    <row r="351" spans="1:7" ht="31.5" hidden="1">
      <c r="A351" s="127"/>
      <c r="B351" s="157">
        <v>1</v>
      </c>
      <c r="C351" s="162" t="s">
        <v>682</v>
      </c>
      <c r="D351" s="127" t="s">
        <v>598</v>
      </c>
      <c r="E351" s="127"/>
      <c r="F351" s="143">
        <v>256852</v>
      </c>
      <c r="G351" s="144">
        <f>+ROUND(F351*E351,2)</f>
        <v>0</v>
      </c>
    </row>
    <row r="352" spans="1:7" ht="31.5" hidden="1">
      <c r="A352" s="127"/>
      <c r="B352" s="157">
        <f>+B351+1</f>
        <v>2</v>
      </c>
      <c r="C352" s="163" t="s">
        <v>683</v>
      </c>
      <c r="D352" s="127" t="s">
        <v>598</v>
      </c>
      <c r="E352" s="127"/>
      <c r="F352" s="143">
        <v>253890</v>
      </c>
      <c r="G352" s="144">
        <f>+ROUND(F352*E352,2)</f>
        <v>0</v>
      </c>
    </row>
    <row r="353" spans="1:7" ht="31.5" hidden="1">
      <c r="A353" s="127"/>
      <c r="B353" s="157">
        <f>+B352+1</f>
        <v>3</v>
      </c>
      <c r="C353" s="160" t="s">
        <v>684</v>
      </c>
      <c r="D353" s="127" t="s">
        <v>598</v>
      </c>
      <c r="E353" s="127"/>
      <c r="F353" s="143">
        <v>244996</v>
      </c>
      <c r="G353" s="144">
        <f>+ROUND(F353*E353,2)</f>
        <v>0</v>
      </c>
    </row>
    <row r="354" spans="1:7" ht="31.5" hidden="1">
      <c r="A354" s="127"/>
      <c r="B354" s="157">
        <f>+B353+1</f>
        <v>4</v>
      </c>
      <c r="C354" s="160" t="s">
        <v>685</v>
      </c>
      <c r="D354" s="127" t="s">
        <v>598</v>
      </c>
      <c r="E354" s="127"/>
      <c r="F354" s="143">
        <v>250740</v>
      </c>
      <c r="G354" s="144">
        <f>+ROUND(F354*E354,2)</f>
        <v>0</v>
      </c>
    </row>
    <row r="355" spans="1:7" ht="15.75" hidden="1">
      <c r="A355" s="127"/>
      <c r="B355" s="157">
        <f>+B354+1</f>
        <v>5</v>
      </c>
      <c r="C355" s="160" t="s">
        <v>686</v>
      </c>
      <c r="D355" s="127" t="s">
        <v>598</v>
      </c>
      <c r="E355" s="127"/>
      <c r="F355" s="143">
        <v>250957</v>
      </c>
      <c r="G355" s="144">
        <f>+ROUND(F355*E355,2)</f>
        <v>0</v>
      </c>
    </row>
    <row r="356" spans="1:7" ht="15.75" hidden="1">
      <c r="A356" s="127"/>
      <c r="B356" s="140" t="s">
        <v>687</v>
      </c>
      <c r="C356" s="160" t="s">
        <v>668</v>
      </c>
      <c r="D356" s="161"/>
      <c r="E356" s="127"/>
      <c r="F356" s="143"/>
      <c r="G356" s="157"/>
    </row>
    <row r="357" spans="1:7" ht="15.75" hidden="1">
      <c r="A357" s="127"/>
      <c r="B357" s="157"/>
      <c r="C357" s="160" t="s">
        <v>688</v>
      </c>
      <c r="D357" s="161"/>
      <c r="E357" s="127"/>
      <c r="F357" s="143"/>
      <c r="G357" s="157"/>
    </row>
    <row r="358" spans="1:7" ht="15.75" hidden="1">
      <c r="A358" s="127"/>
      <c r="B358" s="157"/>
      <c r="C358" s="160" t="s">
        <v>676</v>
      </c>
      <c r="D358" s="161"/>
      <c r="E358" s="127"/>
      <c r="F358" s="143"/>
      <c r="G358" s="157"/>
    </row>
    <row r="359" spans="1:7" ht="15.75" hidden="1">
      <c r="A359" s="127"/>
      <c r="B359" s="157">
        <v>1</v>
      </c>
      <c r="C359" s="160" t="s">
        <v>689</v>
      </c>
      <c r="D359" s="127" t="s">
        <v>598</v>
      </c>
      <c r="E359" s="127"/>
      <c r="F359" s="143">
        <v>379260</v>
      </c>
      <c r="G359" s="144">
        <f>+ROUND(F359*E359,2)</f>
        <v>0</v>
      </c>
    </row>
    <row r="360" spans="1:7" ht="31.5" hidden="1">
      <c r="A360" s="127"/>
      <c r="B360" s="157">
        <f>+B359+1</f>
        <v>2</v>
      </c>
      <c r="C360" s="160" t="s">
        <v>690</v>
      </c>
      <c r="D360" s="127" t="s">
        <v>598</v>
      </c>
      <c r="E360" s="127"/>
      <c r="F360" s="143">
        <v>371952</v>
      </c>
      <c r="G360" s="144">
        <f>+ROUND(F360*E360,2)</f>
        <v>0</v>
      </c>
    </row>
    <row r="361" spans="1:7" ht="31.5" hidden="1">
      <c r="A361" s="127"/>
      <c r="B361" s="157">
        <f>+B360+1</f>
        <v>3</v>
      </c>
      <c r="C361" s="160" t="s">
        <v>691</v>
      </c>
      <c r="D361" s="127" t="s">
        <v>598</v>
      </c>
      <c r="E361" s="127"/>
      <c r="F361" s="143">
        <v>375732</v>
      </c>
      <c r="G361" s="144">
        <f>+ROUND(F361*E361,2)</f>
        <v>0</v>
      </c>
    </row>
    <row r="362" spans="1:7" ht="31.5" hidden="1">
      <c r="A362" s="127"/>
      <c r="B362" s="157">
        <f>+B361+1</f>
        <v>4</v>
      </c>
      <c r="C362" s="160" t="s">
        <v>692</v>
      </c>
      <c r="D362" s="127" t="s">
        <v>598</v>
      </c>
      <c r="E362" s="127"/>
      <c r="F362" s="143">
        <v>417312</v>
      </c>
      <c r="G362" s="144">
        <f>+ROUND(F362*E362,2)</f>
        <v>0</v>
      </c>
    </row>
    <row r="363" spans="1:7" ht="31.5" hidden="1">
      <c r="A363" s="127"/>
      <c r="B363" s="157">
        <f>+B362+1</f>
        <v>5</v>
      </c>
      <c r="C363" s="160" t="s">
        <v>693</v>
      </c>
      <c r="D363" s="127" t="s">
        <v>598</v>
      </c>
      <c r="E363" s="127"/>
      <c r="F363" s="143">
        <v>446040</v>
      </c>
      <c r="G363" s="144">
        <f>+ROUND(F363*E363,2)</f>
        <v>0</v>
      </c>
    </row>
    <row r="364" spans="1:7" ht="15.75" hidden="1">
      <c r="A364" s="127"/>
      <c r="B364" s="140" t="s">
        <v>687</v>
      </c>
      <c r="C364" s="160" t="s">
        <v>668</v>
      </c>
      <c r="D364" s="161"/>
      <c r="E364" s="127"/>
      <c r="F364" s="143"/>
      <c r="G364" s="157"/>
    </row>
    <row r="365" spans="1:7" ht="15.75" hidden="1">
      <c r="A365" s="127"/>
      <c r="B365" s="157"/>
      <c r="C365" s="160" t="s">
        <v>694</v>
      </c>
      <c r="D365" s="161"/>
      <c r="E365" s="127"/>
      <c r="F365" s="143"/>
      <c r="G365" s="157"/>
    </row>
    <row r="366" spans="1:7" ht="15.75" hidden="1">
      <c r="A366" s="127"/>
      <c r="B366" s="157"/>
      <c r="C366" s="160" t="s">
        <v>676</v>
      </c>
      <c r="D366" s="161"/>
      <c r="E366" s="127"/>
      <c r="F366" s="143"/>
      <c r="G366" s="157"/>
    </row>
    <row r="367" spans="1:7" ht="31.5" hidden="1">
      <c r="A367" s="127"/>
      <c r="B367" s="157">
        <v>1</v>
      </c>
      <c r="C367" s="160" t="s">
        <v>695</v>
      </c>
      <c r="D367" s="127" t="s">
        <v>598</v>
      </c>
      <c r="E367" s="127"/>
      <c r="F367" s="143">
        <v>452592</v>
      </c>
      <c r="G367" s="144">
        <f>+ROUND(F367*E367,2)</f>
        <v>0</v>
      </c>
    </row>
    <row r="368" spans="1:7" ht="31.5" hidden="1">
      <c r="A368" s="127"/>
      <c r="B368" s="157">
        <f>+B367+1</f>
        <v>2</v>
      </c>
      <c r="C368" s="160" t="s">
        <v>696</v>
      </c>
      <c r="D368" s="127" t="s">
        <v>598</v>
      </c>
      <c r="E368" s="127"/>
      <c r="F368" s="143">
        <v>459900</v>
      </c>
      <c r="G368" s="144">
        <f>+ROUND(F368*E368,2)</f>
        <v>0</v>
      </c>
    </row>
    <row r="369" spans="1:7" ht="31.5" hidden="1">
      <c r="A369" s="127"/>
      <c r="B369" s="157">
        <f>+B368+1</f>
        <v>3</v>
      </c>
      <c r="C369" s="160" t="s">
        <v>697</v>
      </c>
      <c r="D369" s="127" t="s">
        <v>598</v>
      </c>
      <c r="E369" s="127"/>
      <c r="F369" s="143">
        <v>492232</v>
      </c>
      <c r="G369" s="144">
        <f>+ROUND(F369*E369,2)</f>
        <v>0</v>
      </c>
    </row>
    <row r="370" spans="1:7" ht="31.5" hidden="1">
      <c r="A370" s="127"/>
      <c r="B370" s="157">
        <f>+B369+1</f>
        <v>4</v>
      </c>
      <c r="C370" s="160" t="s">
        <v>698</v>
      </c>
      <c r="D370" s="127" t="s">
        <v>598</v>
      </c>
      <c r="E370" s="127"/>
      <c r="F370" s="143">
        <v>469350</v>
      </c>
      <c r="G370" s="144">
        <f>+ROUND(F370*E370,2)</f>
        <v>0</v>
      </c>
    </row>
    <row r="371" spans="1:7" ht="31.5" hidden="1">
      <c r="A371" s="127"/>
      <c r="B371" s="157">
        <f>+B370+1</f>
        <v>5</v>
      </c>
      <c r="C371" s="160" t="s">
        <v>699</v>
      </c>
      <c r="D371" s="127" t="s">
        <v>598</v>
      </c>
      <c r="E371" s="127"/>
      <c r="F371" s="143">
        <v>482580</v>
      </c>
      <c r="G371" s="144">
        <f>+ROUND(F371*E371,2)</f>
        <v>0</v>
      </c>
    </row>
    <row r="372" spans="1:7" ht="15.75">
      <c r="A372" s="127"/>
      <c r="B372" s="140"/>
      <c r="C372" s="155"/>
      <c r="D372" s="127"/>
      <c r="E372" s="127"/>
      <c r="F372" s="143"/>
      <c r="G372" s="144"/>
    </row>
    <row r="373" spans="1:7" ht="15" customHeight="1">
      <c r="A373" s="164"/>
      <c r="B373" s="127"/>
      <c r="C373" s="165" t="s">
        <v>700</v>
      </c>
      <c r="D373" s="129"/>
      <c r="E373" s="129"/>
      <c r="F373" s="129"/>
      <c r="G373" s="144">
        <f>SUM(G11:G371)</f>
        <v>1482675.9062068171</v>
      </c>
    </row>
    <row r="374" spans="1:7" ht="15.75">
      <c r="A374" s="164"/>
      <c r="B374" s="125"/>
      <c r="C374" s="165" t="s">
        <v>700</v>
      </c>
      <c r="D374" s="166" t="s">
        <v>701</v>
      </c>
      <c r="E374" s="166" t="s">
        <v>702</v>
      </c>
      <c r="F374" s="144">
        <f>+ROUNDUP(G373/100000,2)</f>
        <v>14.83</v>
      </c>
      <c r="G374" s="166" t="s">
        <v>703</v>
      </c>
    </row>
    <row r="375" spans="1:7" ht="15.75">
      <c r="A375" s="164"/>
      <c r="B375" s="125"/>
      <c r="C375" s="165" t="s">
        <v>704</v>
      </c>
      <c r="D375" s="166" t="s">
        <v>701</v>
      </c>
      <c r="E375" s="166" t="s">
        <v>702</v>
      </c>
      <c r="F375" s="144">
        <f>+F374*1</f>
        <v>14.83</v>
      </c>
      <c r="G375" s="166" t="s">
        <v>703</v>
      </c>
    </row>
  </sheetData>
  <mergeCells count="9">
    <mergeCell ref="A6:G6"/>
    <mergeCell ref="A7:G7"/>
    <mergeCell ref="A1:G1"/>
    <mergeCell ref="A2:G2"/>
    <mergeCell ref="H2:J2"/>
    <mergeCell ref="A3:G3"/>
    <mergeCell ref="H3:J3"/>
    <mergeCell ref="A4:G4"/>
    <mergeCell ref="A5:G5"/>
  </mergeCells>
  <conditionalFormatting sqref="F374:F375">
    <cfRule type="cellIs" dxfId="6" priority="7" operator="equal">
      <formula>0</formula>
    </cfRule>
  </conditionalFormatting>
  <conditionalFormatting sqref="G298:G334">
    <cfRule type="cellIs" dxfId="5" priority="1" operator="equal">
      <formula>0</formula>
    </cfRule>
  </conditionalFormatting>
  <conditionalFormatting sqref="G339:G341">
    <cfRule type="cellIs" dxfId="4" priority="6" operator="equal">
      <formula>0</formula>
    </cfRule>
  </conditionalFormatting>
  <conditionalFormatting sqref="G345:G347">
    <cfRule type="cellIs" dxfId="3" priority="5" operator="equal">
      <formula>0</formula>
    </cfRule>
  </conditionalFormatting>
  <conditionalFormatting sqref="G351:G355">
    <cfRule type="cellIs" dxfId="2" priority="4" operator="equal">
      <formula>0</formula>
    </cfRule>
  </conditionalFormatting>
  <conditionalFormatting sqref="G359:G363">
    <cfRule type="cellIs" dxfId="1" priority="3" operator="equal">
      <formula>0</formula>
    </cfRule>
  </conditionalFormatting>
  <conditionalFormatting sqref="G367:G373">
    <cfRule type="cellIs" dxfId="0" priority="2" operator="equal">
      <formula>0</formula>
    </cfRule>
  </conditionalFormatting>
  <printOptions horizontalCentered="1"/>
  <pageMargins left="0.25" right="0.25" top="0.75" bottom="0.75" header="0.3" footer="0.3"/>
  <pageSetup paperSize="9" scale="73"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I78"/>
  <sheetViews>
    <sheetView view="pageBreakPreview" zoomScale="85" zoomScaleNormal="85" workbookViewId="0">
      <pane ySplit="4" topLeftCell="A5" activePane="bottomLeft" state="frozen"/>
      <selection pane="bottomLeft" activeCell="P142" sqref="P142"/>
    </sheetView>
  </sheetViews>
  <sheetFormatPr defaultColWidth="9.140625" defaultRowHeight="15.75"/>
  <cols>
    <col min="1" max="1" width="9.140625" style="59" customWidth="1"/>
    <col min="2" max="2" width="48.140625" style="60" customWidth="1"/>
    <col min="3" max="3" width="7.42578125" style="61" customWidth="1"/>
    <col min="4" max="4" width="7.42578125" style="62" customWidth="1"/>
    <col min="5" max="5" width="5" style="62" customWidth="1"/>
    <col min="6" max="6" width="6.28515625" style="62" customWidth="1"/>
    <col min="7" max="7" width="4.28515625" style="62" customWidth="1"/>
    <col min="8" max="8" width="7.42578125" style="62" customWidth="1"/>
    <col min="9" max="9" width="6.28515625" style="62" customWidth="1"/>
    <col min="10" max="11" width="7.28515625" style="62" customWidth="1"/>
    <col min="12" max="13" width="4.28515625" style="62" customWidth="1"/>
    <col min="14" max="14" width="5" style="62" customWidth="1"/>
    <col min="15" max="16" width="7.42578125" style="62" customWidth="1"/>
    <col min="17" max="17" width="4.28515625" style="62" customWidth="1"/>
    <col min="18" max="19" width="6.28515625" style="62" customWidth="1"/>
    <col min="20" max="20" width="4.28515625" style="62" customWidth="1"/>
    <col min="21" max="21" width="8.7109375" style="62" customWidth="1"/>
    <col min="22" max="22" width="7.85546875" style="62" customWidth="1"/>
    <col min="23" max="24" width="5" style="62" customWidth="1"/>
    <col min="25" max="25" width="7.42578125" style="62" customWidth="1"/>
    <col min="26" max="26" width="6.28515625" style="62" customWidth="1"/>
    <col min="27" max="27" width="4.28515625" style="62" customWidth="1"/>
    <col min="28" max="28" width="6.28515625" style="62" customWidth="1"/>
    <col min="29" max="29" width="6.28515625" style="59" customWidth="1"/>
    <col min="30" max="30" width="5" style="62" customWidth="1"/>
    <col min="31" max="31" width="9.28515625" style="62" customWidth="1"/>
    <col min="32" max="32" width="10.5703125" style="62" customWidth="1"/>
    <col min="33" max="33" width="10" style="62" customWidth="1"/>
    <col min="34" max="34" width="8.140625" style="62" customWidth="1"/>
    <col min="35" max="35" width="7.85546875" style="62" customWidth="1"/>
    <col min="36" max="36" width="11.7109375" style="62" customWidth="1"/>
    <col min="37" max="37" width="13.140625" style="62" customWidth="1"/>
    <col min="38" max="41" width="9.140625" style="62"/>
    <col min="42" max="42" width="11.7109375" style="62" customWidth="1"/>
    <col min="43" max="16384" width="9.140625" style="62"/>
  </cols>
  <sheetData>
    <row r="1" spans="1:61" ht="21">
      <c r="A1" s="280" t="s">
        <v>705</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row>
    <row r="2" spans="1:61" ht="21" customHeight="1">
      <c r="A2" s="280">
        <f>+'BOQ EL. MAIN BUILDING'!A6:G6</f>
        <v>0</v>
      </c>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row>
    <row r="3" spans="1:61">
      <c r="A3" s="281" t="s">
        <v>706</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J3" s="98"/>
      <c r="AK3" s="98"/>
      <c r="AL3" s="98"/>
      <c r="AM3" s="98"/>
      <c r="AN3" s="98"/>
      <c r="AO3" s="98"/>
      <c r="AP3" s="98"/>
      <c r="AQ3" s="98"/>
      <c r="AR3" s="98"/>
      <c r="AS3" s="98"/>
      <c r="AT3" s="98"/>
      <c r="AU3" s="98"/>
      <c r="AV3" s="98"/>
      <c r="AW3" s="98"/>
      <c r="AX3" s="98"/>
      <c r="AY3" s="98"/>
      <c r="AZ3" s="98"/>
      <c r="BA3" s="98"/>
      <c r="BB3" s="98"/>
      <c r="BC3" s="98"/>
      <c r="BD3" s="98"/>
      <c r="BE3" s="98"/>
      <c r="BF3" s="98"/>
      <c r="BG3" s="98"/>
    </row>
    <row r="4" spans="1:61" s="57" customFormat="1" ht="165">
      <c r="A4" s="63" t="s">
        <v>70</v>
      </c>
      <c r="B4" s="64" t="s">
        <v>707</v>
      </c>
      <c r="C4" s="65" t="s">
        <v>708</v>
      </c>
      <c r="D4" s="66" t="s">
        <v>709</v>
      </c>
      <c r="E4" s="66" t="s">
        <v>710</v>
      </c>
      <c r="F4" s="66" t="s">
        <v>711</v>
      </c>
      <c r="G4" s="66" t="s">
        <v>712</v>
      </c>
      <c r="H4" s="66" t="s">
        <v>713</v>
      </c>
      <c r="I4" s="66" t="s">
        <v>714</v>
      </c>
      <c r="J4" s="66" t="s">
        <v>715</v>
      </c>
      <c r="K4" s="66" t="s">
        <v>716</v>
      </c>
      <c r="L4" s="66" t="s">
        <v>717</v>
      </c>
      <c r="M4" s="66" t="s">
        <v>718</v>
      </c>
      <c r="N4" s="66" t="s">
        <v>719</v>
      </c>
      <c r="O4" s="66" t="s">
        <v>720</v>
      </c>
      <c r="P4" s="66" t="s">
        <v>721</v>
      </c>
      <c r="Q4" s="66" t="s">
        <v>722</v>
      </c>
      <c r="R4" s="66" t="s">
        <v>723</v>
      </c>
      <c r="S4" s="66" t="s">
        <v>724</v>
      </c>
      <c r="T4" s="66" t="s">
        <v>725</v>
      </c>
      <c r="U4" s="65" t="s">
        <v>726</v>
      </c>
      <c r="V4" s="66" t="s">
        <v>727</v>
      </c>
      <c r="W4" s="66" t="s">
        <v>728</v>
      </c>
      <c r="X4" s="66" t="s">
        <v>729</v>
      </c>
      <c r="Y4" s="66" t="s">
        <v>730</v>
      </c>
      <c r="Z4" s="66" t="s">
        <v>731</v>
      </c>
      <c r="AA4" s="66" t="s">
        <v>732</v>
      </c>
      <c r="AB4" s="66" t="s">
        <v>733</v>
      </c>
      <c r="AC4" s="66" t="s">
        <v>734</v>
      </c>
      <c r="AD4" s="66" t="s">
        <v>735</v>
      </c>
      <c r="AE4" s="66" t="s">
        <v>736</v>
      </c>
      <c r="AF4" s="66" t="s">
        <v>737</v>
      </c>
      <c r="AG4" s="66" t="s">
        <v>738</v>
      </c>
      <c r="AH4" s="99" t="s">
        <v>739</v>
      </c>
      <c r="AJ4" s="282"/>
      <c r="AK4" s="282"/>
      <c r="AL4" s="282"/>
      <c r="AM4" s="282"/>
      <c r="AN4" s="282"/>
      <c r="AO4" s="282"/>
      <c r="AP4" s="282"/>
      <c r="AQ4" s="282"/>
      <c r="AR4" s="282"/>
      <c r="AS4" s="282"/>
      <c r="AT4" s="282"/>
      <c r="AU4" s="282"/>
      <c r="AV4" s="282"/>
      <c r="AW4" s="282"/>
      <c r="AX4" s="282"/>
      <c r="AY4" s="282"/>
      <c r="AZ4" s="282"/>
      <c r="BA4" s="282"/>
      <c r="BB4" s="282"/>
      <c r="BC4" s="282"/>
      <c r="BD4" s="282"/>
      <c r="BE4" s="282"/>
      <c r="BF4" s="282"/>
      <c r="BG4" s="282"/>
      <c r="BH4" s="282"/>
      <c r="BI4" s="282"/>
    </row>
    <row r="5" spans="1:61" s="58" customFormat="1">
      <c r="A5" s="67">
        <v>1</v>
      </c>
      <c r="B5" s="68" t="s">
        <v>51</v>
      </c>
      <c r="C5" s="69">
        <v>8</v>
      </c>
      <c r="D5" s="69">
        <v>0</v>
      </c>
      <c r="E5" s="69">
        <v>0</v>
      </c>
      <c r="F5" s="69">
        <v>0</v>
      </c>
      <c r="G5" s="69">
        <v>12</v>
      </c>
      <c r="H5" s="69">
        <v>0</v>
      </c>
      <c r="I5" s="69">
        <v>0</v>
      </c>
      <c r="J5" s="69">
        <v>0</v>
      </c>
      <c r="K5" s="69">
        <v>0</v>
      </c>
      <c r="L5" s="69">
        <v>0</v>
      </c>
      <c r="M5" s="69">
        <v>0</v>
      </c>
      <c r="N5" s="69">
        <v>0</v>
      </c>
      <c r="O5" s="69">
        <v>5</v>
      </c>
      <c r="P5" s="69">
        <v>0</v>
      </c>
      <c r="Q5" s="69">
        <v>0</v>
      </c>
      <c r="R5" s="69">
        <v>0</v>
      </c>
      <c r="S5" s="69">
        <v>0</v>
      </c>
      <c r="T5" s="69">
        <v>1</v>
      </c>
      <c r="U5" s="69">
        <v>12</v>
      </c>
      <c r="V5" s="69">
        <v>6</v>
      </c>
      <c r="W5" s="69">
        <v>0</v>
      </c>
      <c r="X5" s="69">
        <v>0</v>
      </c>
      <c r="Y5" s="69">
        <v>6</v>
      </c>
      <c r="Z5" s="69">
        <v>0</v>
      </c>
      <c r="AA5" s="69">
        <v>1</v>
      </c>
      <c r="AB5" s="69">
        <v>12</v>
      </c>
      <c r="AC5" s="69">
        <v>0</v>
      </c>
      <c r="AD5" s="69">
        <v>0</v>
      </c>
      <c r="AE5" s="69">
        <f>+SUM(C5:N5)-AD5</f>
        <v>20</v>
      </c>
      <c r="AF5" s="69">
        <f>+SUM(O5:R5)</f>
        <v>5</v>
      </c>
      <c r="AG5" s="69">
        <f>+S5</f>
        <v>0</v>
      </c>
      <c r="AH5" s="69">
        <f>+T5</f>
        <v>1</v>
      </c>
    </row>
    <row r="6" spans="1:61" s="58" customFormat="1">
      <c r="A6" s="67">
        <f t="shared" ref="A6:A10" si="0">+A5+1</f>
        <v>2</v>
      </c>
      <c r="B6" s="68" t="s">
        <v>740</v>
      </c>
      <c r="C6" s="69">
        <v>2</v>
      </c>
      <c r="D6" s="69">
        <v>0</v>
      </c>
      <c r="E6" s="69">
        <v>0</v>
      </c>
      <c r="F6" s="69">
        <v>0</v>
      </c>
      <c r="G6" s="69">
        <v>8</v>
      </c>
      <c r="H6" s="69">
        <v>0</v>
      </c>
      <c r="I6" s="69">
        <v>0</v>
      </c>
      <c r="J6" s="69">
        <v>0</v>
      </c>
      <c r="K6" s="69">
        <v>0</v>
      </c>
      <c r="L6" s="69">
        <v>0</v>
      </c>
      <c r="M6" s="69">
        <v>0</v>
      </c>
      <c r="N6" s="69">
        <v>0</v>
      </c>
      <c r="O6" s="69">
        <v>2</v>
      </c>
      <c r="P6" s="69">
        <v>0</v>
      </c>
      <c r="Q6" s="69">
        <v>0</v>
      </c>
      <c r="R6" s="69">
        <v>0</v>
      </c>
      <c r="S6" s="69">
        <v>0</v>
      </c>
      <c r="T6" s="69">
        <v>1</v>
      </c>
      <c r="U6" s="69">
        <v>2</v>
      </c>
      <c r="V6" s="69">
        <v>2</v>
      </c>
      <c r="W6" s="69">
        <v>0</v>
      </c>
      <c r="X6" s="69">
        <v>0</v>
      </c>
      <c r="Y6" s="69">
        <v>1</v>
      </c>
      <c r="Z6" s="69">
        <v>0</v>
      </c>
      <c r="AA6" s="69">
        <v>1</v>
      </c>
      <c r="AB6" s="69">
        <v>1</v>
      </c>
      <c r="AC6" s="69">
        <v>0</v>
      </c>
      <c r="AD6" s="69">
        <v>0</v>
      </c>
      <c r="AE6" s="69">
        <f t="shared" ref="AE6:AE11" si="1">+SUM(C6:N6)-AD6</f>
        <v>10</v>
      </c>
      <c r="AF6" s="69">
        <f t="shared" ref="AF6:AF11" si="2">+SUM(O6:R6)</f>
        <v>2</v>
      </c>
      <c r="AG6" s="69">
        <f t="shared" ref="AG6:AH11" si="3">+S6</f>
        <v>0</v>
      </c>
      <c r="AH6" s="69">
        <f t="shared" si="3"/>
        <v>1</v>
      </c>
    </row>
    <row r="7" spans="1:61" s="58" customFormat="1">
      <c r="A7" s="67">
        <f t="shared" si="0"/>
        <v>3</v>
      </c>
      <c r="B7" s="68" t="s">
        <v>53</v>
      </c>
      <c r="C7" s="69">
        <f>1*3</f>
        <v>3</v>
      </c>
      <c r="D7" s="69">
        <v>0</v>
      </c>
      <c r="E7" s="69">
        <v>0</v>
      </c>
      <c r="F7" s="69">
        <v>0</v>
      </c>
      <c r="G7" s="69">
        <f>4*3</f>
        <v>12</v>
      </c>
      <c r="H7" s="69">
        <v>0</v>
      </c>
      <c r="I7" s="69">
        <v>0</v>
      </c>
      <c r="J7" s="69">
        <v>0</v>
      </c>
      <c r="K7" s="69">
        <v>0</v>
      </c>
      <c r="L7" s="69">
        <v>0</v>
      </c>
      <c r="M7" s="69">
        <v>0</v>
      </c>
      <c r="N7" s="69">
        <v>0</v>
      </c>
      <c r="O7" s="69">
        <f>1*3</f>
        <v>3</v>
      </c>
      <c r="P7" s="69">
        <v>0</v>
      </c>
      <c r="Q7" s="69">
        <v>0</v>
      </c>
      <c r="R7" s="69">
        <v>0</v>
      </c>
      <c r="S7" s="69">
        <v>0</v>
      </c>
      <c r="T7" s="69">
        <v>1</v>
      </c>
      <c r="U7" s="69">
        <v>2</v>
      </c>
      <c r="V7" s="69">
        <v>1</v>
      </c>
      <c r="W7" s="69">
        <v>0</v>
      </c>
      <c r="X7" s="69">
        <v>0</v>
      </c>
      <c r="Y7" s="69">
        <v>1</v>
      </c>
      <c r="Z7" s="69">
        <v>0</v>
      </c>
      <c r="AA7" s="69">
        <v>1</v>
      </c>
      <c r="AB7" s="69">
        <v>1</v>
      </c>
      <c r="AC7" s="69">
        <v>0</v>
      </c>
      <c r="AD7" s="69">
        <v>0</v>
      </c>
      <c r="AE7" s="69">
        <f t="shared" si="1"/>
        <v>15</v>
      </c>
      <c r="AF7" s="69">
        <f t="shared" si="2"/>
        <v>3</v>
      </c>
      <c r="AG7" s="69">
        <f t="shared" si="3"/>
        <v>0</v>
      </c>
      <c r="AH7" s="69">
        <f t="shared" si="3"/>
        <v>1</v>
      </c>
    </row>
    <row r="8" spans="1:61" s="58" customFormat="1">
      <c r="A8" s="67">
        <f t="shared" si="0"/>
        <v>4</v>
      </c>
      <c r="B8" s="68" t="s">
        <v>54</v>
      </c>
      <c r="C8" s="69">
        <v>4</v>
      </c>
      <c r="D8" s="69">
        <v>0</v>
      </c>
      <c r="E8" s="69">
        <v>0</v>
      </c>
      <c r="F8" s="69">
        <v>0</v>
      </c>
      <c r="G8" s="69">
        <v>6</v>
      </c>
      <c r="H8" s="69">
        <v>0</v>
      </c>
      <c r="I8" s="69">
        <v>0</v>
      </c>
      <c r="J8" s="69">
        <v>0</v>
      </c>
      <c r="K8" s="69">
        <v>0</v>
      </c>
      <c r="L8" s="69">
        <v>0</v>
      </c>
      <c r="M8" s="69">
        <v>0</v>
      </c>
      <c r="N8" s="69">
        <v>0</v>
      </c>
      <c r="O8" s="69">
        <v>2</v>
      </c>
      <c r="P8" s="69">
        <v>0</v>
      </c>
      <c r="Q8" s="69">
        <v>0</v>
      </c>
      <c r="R8" s="69">
        <v>0</v>
      </c>
      <c r="S8" s="69">
        <v>0</v>
      </c>
      <c r="T8" s="69">
        <v>0</v>
      </c>
      <c r="U8" s="69">
        <v>8</v>
      </c>
      <c r="V8" s="69">
        <v>4</v>
      </c>
      <c r="W8" s="69">
        <v>0</v>
      </c>
      <c r="X8" s="69">
        <v>0</v>
      </c>
      <c r="Y8" s="69">
        <v>2</v>
      </c>
      <c r="Z8" s="69">
        <v>0</v>
      </c>
      <c r="AA8" s="69">
        <v>1</v>
      </c>
      <c r="AB8" s="69">
        <v>8</v>
      </c>
      <c r="AC8" s="69">
        <v>0</v>
      </c>
      <c r="AD8" s="69">
        <v>0</v>
      </c>
      <c r="AE8" s="69">
        <f t="shared" ref="AE8" si="4">+SUM(C8:N8)-AD8</f>
        <v>10</v>
      </c>
      <c r="AF8" s="69">
        <f t="shared" ref="AF8" si="5">+SUM(O8:R8)</f>
        <v>2</v>
      </c>
      <c r="AG8" s="69">
        <f t="shared" ref="AG8" si="6">+S8</f>
        <v>0</v>
      </c>
      <c r="AH8" s="69">
        <f t="shared" ref="AH8" si="7">+T8</f>
        <v>0</v>
      </c>
    </row>
    <row r="9" spans="1:61" s="58" customFormat="1">
      <c r="A9" s="67">
        <f t="shared" si="0"/>
        <v>5</v>
      </c>
      <c r="B9" s="68" t="s">
        <v>741</v>
      </c>
      <c r="C9" s="69">
        <v>6</v>
      </c>
      <c r="D9" s="69">
        <v>0</v>
      </c>
      <c r="E9" s="69">
        <v>0</v>
      </c>
      <c r="F9" s="69">
        <v>0</v>
      </c>
      <c r="G9" s="69">
        <f>12*4</f>
        <v>48</v>
      </c>
      <c r="H9" s="69">
        <v>0</v>
      </c>
      <c r="I9" s="69">
        <v>0</v>
      </c>
      <c r="J9" s="69">
        <v>0</v>
      </c>
      <c r="K9" s="69">
        <v>0</v>
      </c>
      <c r="L9" s="69">
        <v>0</v>
      </c>
      <c r="M9" s="69">
        <v>0</v>
      </c>
      <c r="N9" s="69">
        <v>0</v>
      </c>
      <c r="O9" s="69">
        <v>8</v>
      </c>
      <c r="P9" s="69">
        <v>0</v>
      </c>
      <c r="Q9" s="69">
        <v>0</v>
      </c>
      <c r="R9" s="69">
        <v>0</v>
      </c>
      <c r="S9" s="69">
        <v>0</v>
      </c>
      <c r="T9" s="69">
        <v>0</v>
      </c>
      <c r="U9" s="69">
        <v>20</v>
      </c>
      <c r="V9" s="69">
        <v>10</v>
      </c>
      <c r="W9" s="69">
        <v>0</v>
      </c>
      <c r="X9" s="69">
        <v>0</v>
      </c>
      <c r="Y9" s="69">
        <v>0</v>
      </c>
      <c r="Z9" s="69">
        <v>0</v>
      </c>
      <c r="AA9" s="69">
        <v>20</v>
      </c>
      <c r="AB9" s="69">
        <v>20</v>
      </c>
      <c r="AC9" s="69">
        <v>0</v>
      </c>
      <c r="AD9" s="69">
        <v>0</v>
      </c>
      <c r="AE9" s="69">
        <f t="shared" ref="AE9" si="8">+SUM(C9:N9)-AD9</f>
        <v>54</v>
      </c>
      <c r="AF9" s="69">
        <f t="shared" ref="AF9" si="9">+SUM(O9:R9)</f>
        <v>8</v>
      </c>
      <c r="AG9" s="69">
        <f t="shared" ref="AG9" si="10">+S9</f>
        <v>0</v>
      </c>
      <c r="AH9" s="69">
        <f t="shared" ref="AH9" si="11">+T9</f>
        <v>0</v>
      </c>
    </row>
    <row r="10" spans="1:61" s="58" customFormat="1">
      <c r="A10" s="67">
        <f t="shared" si="0"/>
        <v>6</v>
      </c>
      <c r="B10" s="68" t="s">
        <v>742</v>
      </c>
      <c r="C10" s="69">
        <v>1</v>
      </c>
      <c r="D10" s="69">
        <v>1</v>
      </c>
      <c r="E10" s="69">
        <v>0</v>
      </c>
      <c r="F10" s="69">
        <v>0</v>
      </c>
      <c r="G10" s="69">
        <v>4</v>
      </c>
      <c r="H10" s="69">
        <v>0</v>
      </c>
      <c r="I10" s="69">
        <v>0</v>
      </c>
      <c r="J10" s="69">
        <v>0</v>
      </c>
      <c r="K10" s="69">
        <v>0</v>
      </c>
      <c r="L10" s="69">
        <v>0</v>
      </c>
      <c r="M10" s="69">
        <v>0</v>
      </c>
      <c r="N10" s="69">
        <v>0</v>
      </c>
      <c r="O10" s="69">
        <v>1</v>
      </c>
      <c r="P10" s="69">
        <v>0</v>
      </c>
      <c r="Q10" s="69">
        <v>0</v>
      </c>
      <c r="R10" s="69">
        <v>0</v>
      </c>
      <c r="S10" s="69">
        <v>0</v>
      </c>
      <c r="T10" s="69">
        <v>0</v>
      </c>
      <c r="U10" s="69">
        <v>1</v>
      </c>
      <c r="V10" s="69">
        <v>1</v>
      </c>
      <c r="W10" s="69">
        <v>0</v>
      </c>
      <c r="X10" s="69">
        <v>0</v>
      </c>
      <c r="Y10" s="69">
        <v>0</v>
      </c>
      <c r="Z10" s="69">
        <v>0</v>
      </c>
      <c r="AA10" s="69">
        <v>0</v>
      </c>
      <c r="AB10" s="69">
        <v>0</v>
      </c>
      <c r="AC10" s="69">
        <v>0</v>
      </c>
      <c r="AD10" s="69">
        <v>0</v>
      </c>
      <c r="AE10" s="69">
        <f t="shared" ref="AE10" si="12">+SUM(C10:N10)-AD10</f>
        <v>6</v>
      </c>
      <c r="AF10" s="69">
        <f t="shared" ref="AF10" si="13">+SUM(O10:R10)</f>
        <v>1</v>
      </c>
      <c r="AG10" s="69">
        <f t="shared" ref="AG10" si="14">+S10</f>
        <v>0</v>
      </c>
      <c r="AH10" s="69">
        <f t="shared" ref="AH10" si="15">+T10</f>
        <v>0</v>
      </c>
    </row>
    <row r="11" spans="1:61" s="58" customFormat="1">
      <c r="A11" s="67">
        <f>+A7+1</f>
        <v>4</v>
      </c>
      <c r="B11" s="68" t="s">
        <v>743</v>
      </c>
      <c r="C11" s="69">
        <v>2</v>
      </c>
      <c r="D11" s="69">
        <v>4</v>
      </c>
      <c r="E11" s="69">
        <v>0</v>
      </c>
      <c r="F11" s="69">
        <v>2</v>
      </c>
      <c r="G11" s="69">
        <v>0</v>
      </c>
      <c r="H11" s="69">
        <v>0</v>
      </c>
      <c r="I11" s="69">
        <v>0</v>
      </c>
      <c r="J11" s="69">
        <v>0</v>
      </c>
      <c r="K11" s="69">
        <v>0</v>
      </c>
      <c r="L11" s="69">
        <v>0</v>
      </c>
      <c r="M11" s="69">
        <v>0</v>
      </c>
      <c r="N11" s="69">
        <v>0</v>
      </c>
      <c r="O11" s="69">
        <v>0</v>
      </c>
      <c r="P11" s="69">
        <v>0</v>
      </c>
      <c r="Q11" s="69">
        <v>0</v>
      </c>
      <c r="R11" s="69">
        <v>0</v>
      </c>
      <c r="S11" s="69">
        <v>5</v>
      </c>
      <c r="T11" s="69">
        <v>0</v>
      </c>
      <c r="U11" s="69">
        <v>5</v>
      </c>
      <c r="V11" s="69">
        <v>0</v>
      </c>
      <c r="W11" s="69">
        <v>0</v>
      </c>
      <c r="X11" s="69">
        <v>0</v>
      </c>
      <c r="Y11" s="69">
        <v>0</v>
      </c>
      <c r="Z11" s="69">
        <v>0</v>
      </c>
      <c r="AA11" s="69">
        <v>0</v>
      </c>
      <c r="AB11" s="69">
        <v>0</v>
      </c>
      <c r="AC11" s="69">
        <v>0</v>
      </c>
      <c r="AD11" s="69">
        <v>0</v>
      </c>
      <c r="AE11" s="69">
        <f t="shared" si="1"/>
        <v>8</v>
      </c>
      <c r="AF11" s="69">
        <f t="shared" si="2"/>
        <v>0</v>
      </c>
      <c r="AG11" s="69">
        <f t="shared" si="3"/>
        <v>5</v>
      </c>
      <c r="AH11" s="69">
        <f t="shared" si="3"/>
        <v>0</v>
      </c>
    </row>
    <row r="12" spans="1:61">
      <c r="A12" s="70"/>
      <c r="B12" s="71" t="s">
        <v>8</v>
      </c>
      <c r="C12" s="72">
        <f t="shared" ref="C12:AH12" si="16">SUM(C5:C11)</f>
        <v>26</v>
      </c>
      <c r="D12" s="72">
        <f t="shared" si="16"/>
        <v>5</v>
      </c>
      <c r="E12" s="72">
        <f t="shared" si="16"/>
        <v>0</v>
      </c>
      <c r="F12" s="72">
        <f t="shared" si="16"/>
        <v>2</v>
      </c>
      <c r="G12" s="72">
        <f t="shared" si="16"/>
        <v>90</v>
      </c>
      <c r="H12" s="72">
        <f t="shared" si="16"/>
        <v>0</v>
      </c>
      <c r="I12" s="72">
        <f t="shared" si="16"/>
        <v>0</v>
      </c>
      <c r="J12" s="72">
        <f t="shared" si="16"/>
        <v>0</v>
      </c>
      <c r="K12" s="72">
        <f t="shared" si="16"/>
        <v>0</v>
      </c>
      <c r="L12" s="72">
        <f t="shared" si="16"/>
        <v>0</v>
      </c>
      <c r="M12" s="72">
        <f t="shared" si="16"/>
        <v>0</v>
      </c>
      <c r="N12" s="72">
        <f t="shared" si="16"/>
        <v>0</v>
      </c>
      <c r="O12" s="72">
        <f t="shared" si="16"/>
        <v>21</v>
      </c>
      <c r="P12" s="72">
        <f t="shared" si="16"/>
        <v>0</v>
      </c>
      <c r="Q12" s="72">
        <f t="shared" si="16"/>
        <v>0</v>
      </c>
      <c r="R12" s="72">
        <f t="shared" si="16"/>
        <v>0</v>
      </c>
      <c r="S12" s="72">
        <f t="shared" si="16"/>
        <v>5</v>
      </c>
      <c r="T12" s="72">
        <f t="shared" si="16"/>
        <v>3</v>
      </c>
      <c r="U12" s="72">
        <f t="shared" si="16"/>
        <v>50</v>
      </c>
      <c r="V12" s="72">
        <f t="shared" si="16"/>
        <v>24</v>
      </c>
      <c r="W12" s="72">
        <f t="shared" si="16"/>
        <v>0</v>
      </c>
      <c r="X12" s="72">
        <f t="shared" si="16"/>
        <v>0</v>
      </c>
      <c r="Y12" s="72">
        <f t="shared" si="16"/>
        <v>10</v>
      </c>
      <c r="Z12" s="72">
        <f t="shared" si="16"/>
        <v>0</v>
      </c>
      <c r="AA12" s="72">
        <f t="shared" si="16"/>
        <v>24</v>
      </c>
      <c r="AB12" s="72">
        <f t="shared" si="16"/>
        <v>42</v>
      </c>
      <c r="AC12" s="72">
        <f t="shared" si="16"/>
        <v>0</v>
      </c>
      <c r="AD12" s="72">
        <f t="shared" si="16"/>
        <v>0</v>
      </c>
      <c r="AE12" s="72">
        <f t="shared" si="16"/>
        <v>123</v>
      </c>
      <c r="AF12" s="72">
        <f t="shared" si="16"/>
        <v>21</v>
      </c>
      <c r="AG12" s="72">
        <f t="shared" si="16"/>
        <v>5</v>
      </c>
      <c r="AH12" s="72">
        <f t="shared" si="16"/>
        <v>3</v>
      </c>
      <c r="AJ12" s="98"/>
      <c r="AK12" s="98"/>
      <c r="AL12" s="98"/>
      <c r="AM12" s="98"/>
      <c r="AN12" s="98"/>
      <c r="AO12" s="98"/>
      <c r="AP12" s="98"/>
      <c r="AQ12" s="98"/>
      <c r="AR12" s="98"/>
      <c r="AS12" s="98"/>
      <c r="AT12" s="98"/>
      <c r="AU12" s="98"/>
      <c r="AV12" s="98"/>
      <c r="AW12" s="98"/>
      <c r="AX12" s="98"/>
      <c r="AY12" s="98"/>
      <c r="AZ12" s="98"/>
      <c r="BA12" s="98"/>
      <c r="BB12" s="98"/>
      <c r="BC12" s="98"/>
      <c r="BD12" s="98"/>
      <c r="BE12" s="98"/>
      <c r="BF12" s="98"/>
    </row>
    <row r="13" spans="1:61" s="57" customFormat="1" ht="165">
      <c r="A13" s="73" t="s">
        <v>70</v>
      </c>
      <c r="B13" s="74" t="s">
        <v>744</v>
      </c>
      <c r="C13" s="75" t="s">
        <v>708</v>
      </c>
      <c r="D13" s="76" t="s">
        <v>709</v>
      </c>
      <c r="E13" s="76" t="s">
        <v>710</v>
      </c>
      <c r="F13" s="76" t="s">
        <v>711</v>
      </c>
      <c r="G13" s="66" t="s">
        <v>712</v>
      </c>
      <c r="H13" s="66" t="s">
        <v>713</v>
      </c>
      <c r="I13" s="76" t="s">
        <v>714</v>
      </c>
      <c r="J13" s="66" t="s">
        <v>715</v>
      </c>
      <c r="K13" s="66" t="s">
        <v>716</v>
      </c>
      <c r="L13" s="66" t="s">
        <v>717</v>
      </c>
      <c r="M13" s="66" t="s">
        <v>718</v>
      </c>
      <c r="N13" s="66" t="s">
        <v>719</v>
      </c>
      <c r="O13" s="76" t="s">
        <v>720</v>
      </c>
      <c r="P13" s="76" t="s">
        <v>721</v>
      </c>
      <c r="Q13" s="76" t="s">
        <v>722</v>
      </c>
      <c r="R13" s="76" t="s">
        <v>723</v>
      </c>
      <c r="S13" s="76" t="s">
        <v>724</v>
      </c>
      <c r="T13" s="76" t="s">
        <v>725</v>
      </c>
      <c r="U13" s="75" t="s">
        <v>726</v>
      </c>
      <c r="V13" s="76" t="s">
        <v>727</v>
      </c>
      <c r="W13" s="76" t="s">
        <v>728</v>
      </c>
      <c r="X13" s="76" t="s">
        <v>729</v>
      </c>
      <c r="Y13" s="76" t="s">
        <v>745</v>
      </c>
      <c r="Z13" s="66" t="s">
        <v>731</v>
      </c>
      <c r="AA13" s="76" t="s">
        <v>732</v>
      </c>
      <c r="AB13" s="76" t="s">
        <v>733</v>
      </c>
      <c r="AC13" s="76" t="s">
        <v>734</v>
      </c>
      <c r="AD13" s="76" t="s">
        <v>735</v>
      </c>
      <c r="AE13" s="76" t="s">
        <v>736</v>
      </c>
      <c r="AF13" s="76" t="s">
        <v>737</v>
      </c>
      <c r="AG13" s="76" t="s">
        <v>738</v>
      </c>
      <c r="AH13" s="101" t="s">
        <v>739</v>
      </c>
    </row>
    <row r="14" spans="1:61">
      <c r="A14" s="77"/>
      <c r="B14" s="78" t="s">
        <v>746</v>
      </c>
      <c r="C14" s="79">
        <v>22</v>
      </c>
      <c r="D14" s="79">
        <v>13</v>
      </c>
      <c r="E14" s="79">
        <v>10</v>
      </c>
      <c r="F14" s="79">
        <v>10</v>
      </c>
      <c r="G14" s="79">
        <v>12</v>
      </c>
      <c r="H14" s="79">
        <v>18</v>
      </c>
      <c r="I14" s="79">
        <v>36</v>
      </c>
      <c r="J14" s="79">
        <v>60</v>
      </c>
      <c r="K14" s="79">
        <v>80</v>
      </c>
      <c r="L14" s="79">
        <v>55</v>
      </c>
      <c r="M14" s="79">
        <v>30</v>
      </c>
      <c r="N14" s="79">
        <v>140</v>
      </c>
      <c r="O14" s="79">
        <v>60</v>
      </c>
      <c r="P14" s="79">
        <v>60</v>
      </c>
      <c r="Q14" s="79">
        <v>60</v>
      </c>
      <c r="R14" s="79">
        <v>60</v>
      </c>
      <c r="S14" s="79">
        <v>100</v>
      </c>
      <c r="T14" s="79">
        <v>0</v>
      </c>
      <c r="U14" s="79">
        <v>100</v>
      </c>
      <c r="V14" s="79">
        <v>500</v>
      </c>
      <c r="W14" s="79">
        <v>100</v>
      </c>
      <c r="X14" s="79">
        <v>500</v>
      </c>
      <c r="Y14" s="79">
        <v>1500</v>
      </c>
      <c r="Z14" s="79">
        <v>1000</v>
      </c>
      <c r="AA14" s="79">
        <v>0</v>
      </c>
      <c r="AB14" s="79">
        <v>0</v>
      </c>
      <c r="AC14" s="79">
        <v>0</v>
      </c>
      <c r="AD14" s="79">
        <v>0</v>
      </c>
      <c r="AE14" s="79">
        <v>0</v>
      </c>
      <c r="AF14" s="79">
        <v>0</v>
      </c>
      <c r="AG14" s="79">
        <v>0</v>
      </c>
      <c r="AH14" s="102">
        <v>0</v>
      </c>
    </row>
    <row r="15" spans="1:61">
      <c r="A15" s="80">
        <v>1</v>
      </c>
      <c r="B15" s="81" t="s">
        <v>706</v>
      </c>
      <c r="C15" s="82">
        <f t="shared" ref="C15:AH15" si="17">+C12</f>
        <v>26</v>
      </c>
      <c r="D15" s="82">
        <f t="shared" si="17"/>
        <v>5</v>
      </c>
      <c r="E15" s="82">
        <f t="shared" si="17"/>
        <v>0</v>
      </c>
      <c r="F15" s="82">
        <f t="shared" si="17"/>
        <v>2</v>
      </c>
      <c r="G15" s="82">
        <f t="shared" si="17"/>
        <v>90</v>
      </c>
      <c r="H15" s="82">
        <f t="shared" si="17"/>
        <v>0</v>
      </c>
      <c r="I15" s="82">
        <f t="shared" si="17"/>
        <v>0</v>
      </c>
      <c r="J15" s="82">
        <f t="shared" si="17"/>
        <v>0</v>
      </c>
      <c r="K15" s="82">
        <f t="shared" si="17"/>
        <v>0</v>
      </c>
      <c r="L15" s="82">
        <f t="shared" si="17"/>
        <v>0</v>
      </c>
      <c r="M15" s="82">
        <f t="shared" si="17"/>
        <v>0</v>
      </c>
      <c r="N15" s="82">
        <f t="shared" si="17"/>
        <v>0</v>
      </c>
      <c r="O15" s="82">
        <f t="shared" si="17"/>
        <v>21</v>
      </c>
      <c r="P15" s="82">
        <f t="shared" si="17"/>
        <v>0</v>
      </c>
      <c r="Q15" s="82">
        <f t="shared" si="17"/>
        <v>0</v>
      </c>
      <c r="R15" s="82">
        <f t="shared" si="17"/>
        <v>0</v>
      </c>
      <c r="S15" s="82">
        <f t="shared" si="17"/>
        <v>5</v>
      </c>
      <c r="T15" s="82">
        <f t="shared" si="17"/>
        <v>3</v>
      </c>
      <c r="U15" s="82">
        <f t="shared" si="17"/>
        <v>50</v>
      </c>
      <c r="V15" s="82">
        <f t="shared" si="17"/>
        <v>24</v>
      </c>
      <c r="W15" s="82">
        <f t="shared" si="17"/>
        <v>0</v>
      </c>
      <c r="X15" s="82">
        <f t="shared" si="17"/>
        <v>0</v>
      </c>
      <c r="Y15" s="82">
        <f t="shared" si="17"/>
        <v>10</v>
      </c>
      <c r="Z15" s="82">
        <f t="shared" si="17"/>
        <v>0</v>
      </c>
      <c r="AA15" s="82">
        <f t="shared" si="17"/>
        <v>24</v>
      </c>
      <c r="AB15" s="82">
        <f t="shared" si="17"/>
        <v>42</v>
      </c>
      <c r="AC15" s="82">
        <f t="shared" si="17"/>
        <v>0</v>
      </c>
      <c r="AD15" s="82">
        <f t="shared" si="17"/>
        <v>0</v>
      </c>
      <c r="AE15" s="82">
        <f t="shared" si="17"/>
        <v>123</v>
      </c>
      <c r="AF15" s="82">
        <f t="shared" si="17"/>
        <v>21</v>
      </c>
      <c r="AG15" s="82">
        <f t="shared" si="17"/>
        <v>5</v>
      </c>
      <c r="AH15" s="82">
        <f t="shared" si="17"/>
        <v>3</v>
      </c>
    </row>
    <row r="16" spans="1:61">
      <c r="A16" s="70"/>
      <c r="B16" s="71" t="s">
        <v>747</v>
      </c>
      <c r="C16" s="72">
        <f t="shared" ref="C16:AH16" si="18">SUM(C15:C15)</f>
        <v>26</v>
      </c>
      <c r="D16" s="72">
        <f t="shared" si="18"/>
        <v>5</v>
      </c>
      <c r="E16" s="72">
        <f t="shared" si="18"/>
        <v>0</v>
      </c>
      <c r="F16" s="72">
        <f t="shared" si="18"/>
        <v>2</v>
      </c>
      <c r="G16" s="72">
        <f t="shared" si="18"/>
        <v>90</v>
      </c>
      <c r="H16" s="72">
        <f t="shared" si="18"/>
        <v>0</v>
      </c>
      <c r="I16" s="72">
        <f t="shared" si="18"/>
        <v>0</v>
      </c>
      <c r="J16" s="72">
        <f t="shared" si="18"/>
        <v>0</v>
      </c>
      <c r="K16" s="72">
        <f t="shared" si="18"/>
        <v>0</v>
      </c>
      <c r="L16" s="72">
        <f t="shared" si="18"/>
        <v>0</v>
      </c>
      <c r="M16" s="72">
        <f t="shared" si="18"/>
        <v>0</v>
      </c>
      <c r="N16" s="72">
        <f t="shared" si="18"/>
        <v>0</v>
      </c>
      <c r="O16" s="72">
        <f t="shared" si="18"/>
        <v>21</v>
      </c>
      <c r="P16" s="72">
        <f t="shared" si="18"/>
        <v>0</v>
      </c>
      <c r="Q16" s="72">
        <f t="shared" si="18"/>
        <v>0</v>
      </c>
      <c r="R16" s="72">
        <f t="shared" si="18"/>
        <v>0</v>
      </c>
      <c r="S16" s="72">
        <f t="shared" si="18"/>
        <v>5</v>
      </c>
      <c r="T16" s="72">
        <f t="shared" si="18"/>
        <v>3</v>
      </c>
      <c r="U16" s="72">
        <f t="shared" si="18"/>
        <v>50</v>
      </c>
      <c r="V16" s="72">
        <f t="shared" si="18"/>
        <v>24</v>
      </c>
      <c r="W16" s="72">
        <f t="shared" si="18"/>
        <v>0</v>
      </c>
      <c r="X16" s="72">
        <f t="shared" si="18"/>
        <v>0</v>
      </c>
      <c r="Y16" s="72">
        <f t="shared" si="18"/>
        <v>10</v>
      </c>
      <c r="Z16" s="72">
        <f t="shared" si="18"/>
        <v>0</v>
      </c>
      <c r="AA16" s="72">
        <f t="shared" si="18"/>
        <v>24</v>
      </c>
      <c r="AB16" s="72">
        <f t="shared" si="18"/>
        <v>42</v>
      </c>
      <c r="AC16" s="72">
        <f t="shared" si="18"/>
        <v>0</v>
      </c>
      <c r="AD16" s="72">
        <f t="shared" si="18"/>
        <v>0</v>
      </c>
      <c r="AE16" s="72">
        <f t="shared" si="18"/>
        <v>123</v>
      </c>
      <c r="AF16" s="72">
        <f t="shared" si="18"/>
        <v>21</v>
      </c>
      <c r="AG16" s="72">
        <f t="shared" si="18"/>
        <v>5</v>
      </c>
      <c r="AH16" s="72">
        <f t="shared" si="18"/>
        <v>3</v>
      </c>
      <c r="AJ16" s="98"/>
      <c r="AK16" s="98"/>
      <c r="AL16" s="98"/>
      <c r="AM16" s="98"/>
      <c r="AN16" s="98"/>
      <c r="AO16" s="98"/>
      <c r="AP16" s="98"/>
      <c r="AQ16" s="98"/>
      <c r="AR16" s="98"/>
      <c r="AS16" s="98"/>
      <c r="AT16" s="98"/>
      <c r="AU16" s="98"/>
      <c r="AV16" s="98"/>
      <c r="AW16" s="98"/>
      <c r="AX16" s="98"/>
      <c r="AY16" s="98"/>
      <c r="AZ16" s="98"/>
      <c r="BA16" s="98"/>
      <c r="BB16" s="98"/>
      <c r="BC16" s="98"/>
      <c r="BD16" s="98"/>
      <c r="BE16" s="98"/>
      <c r="BF16" s="98"/>
    </row>
    <row r="17" spans="1:58">
      <c r="A17" s="80"/>
      <c r="B17" s="81" t="s">
        <v>748</v>
      </c>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103"/>
    </row>
    <row r="18" spans="1:58">
      <c r="A18" s="80">
        <v>1</v>
      </c>
      <c r="B18" s="81" t="s">
        <v>706</v>
      </c>
      <c r="C18" s="84">
        <f t="shared" ref="C18:AH18" si="19">+C15*C14</f>
        <v>572</v>
      </c>
      <c r="D18" s="84">
        <f t="shared" si="19"/>
        <v>65</v>
      </c>
      <c r="E18" s="84">
        <f t="shared" si="19"/>
        <v>0</v>
      </c>
      <c r="F18" s="84">
        <f t="shared" si="19"/>
        <v>20</v>
      </c>
      <c r="G18" s="84">
        <f t="shared" si="19"/>
        <v>1080</v>
      </c>
      <c r="H18" s="84">
        <f t="shared" si="19"/>
        <v>0</v>
      </c>
      <c r="I18" s="84">
        <f t="shared" si="19"/>
        <v>0</v>
      </c>
      <c r="J18" s="84">
        <f t="shared" si="19"/>
        <v>0</v>
      </c>
      <c r="K18" s="84">
        <f t="shared" si="19"/>
        <v>0</v>
      </c>
      <c r="L18" s="84">
        <f t="shared" si="19"/>
        <v>0</v>
      </c>
      <c r="M18" s="84">
        <f t="shared" si="19"/>
        <v>0</v>
      </c>
      <c r="N18" s="84">
        <f t="shared" si="19"/>
        <v>0</v>
      </c>
      <c r="O18" s="84">
        <f t="shared" si="19"/>
        <v>1260</v>
      </c>
      <c r="P18" s="84">
        <f t="shared" si="19"/>
        <v>0</v>
      </c>
      <c r="Q18" s="84">
        <f t="shared" si="19"/>
        <v>0</v>
      </c>
      <c r="R18" s="84">
        <f t="shared" si="19"/>
        <v>0</v>
      </c>
      <c r="S18" s="84">
        <f t="shared" si="19"/>
        <v>500</v>
      </c>
      <c r="T18" s="84">
        <f t="shared" si="19"/>
        <v>0</v>
      </c>
      <c r="U18" s="84">
        <f t="shared" si="19"/>
        <v>5000</v>
      </c>
      <c r="V18" s="84">
        <f t="shared" si="19"/>
        <v>12000</v>
      </c>
      <c r="W18" s="84">
        <f t="shared" si="19"/>
        <v>0</v>
      </c>
      <c r="X18" s="84">
        <f t="shared" si="19"/>
        <v>0</v>
      </c>
      <c r="Y18" s="84">
        <f t="shared" si="19"/>
        <v>15000</v>
      </c>
      <c r="Z18" s="84">
        <f t="shared" si="19"/>
        <v>0</v>
      </c>
      <c r="AA18" s="84">
        <f t="shared" si="19"/>
        <v>0</v>
      </c>
      <c r="AB18" s="84">
        <f t="shared" si="19"/>
        <v>0</v>
      </c>
      <c r="AC18" s="84">
        <f t="shared" si="19"/>
        <v>0</v>
      </c>
      <c r="AD18" s="84">
        <f t="shared" si="19"/>
        <v>0</v>
      </c>
      <c r="AE18" s="84">
        <f t="shared" si="19"/>
        <v>0</v>
      </c>
      <c r="AF18" s="84">
        <f t="shared" si="19"/>
        <v>0</v>
      </c>
      <c r="AG18" s="84">
        <f t="shared" si="19"/>
        <v>0</v>
      </c>
      <c r="AH18" s="84">
        <f t="shared" si="19"/>
        <v>0</v>
      </c>
      <c r="AI18" s="104"/>
    </row>
    <row r="19" spans="1:58">
      <c r="A19" s="70"/>
      <c r="B19" s="71" t="s">
        <v>749</v>
      </c>
      <c r="C19" s="72">
        <f t="shared" ref="C19:AH19" si="20">SUM(C18:C18)</f>
        <v>572</v>
      </c>
      <c r="D19" s="72">
        <f t="shared" si="20"/>
        <v>65</v>
      </c>
      <c r="E19" s="72">
        <f t="shared" si="20"/>
        <v>0</v>
      </c>
      <c r="F19" s="72">
        <f t="shared" si="20"/>
        <v>20</v>
      </c>
      <c r="G19" s="72">
        <f t="shared" si="20"/>
        <v>1080</v>
      </c>
      <c r="H19" s="72">
        <f t="shared" si="20"/>
        <v>0</v>
      </c>
      <c r="I19" s="72">
        <f t="shared" si="20"/>
        <v>0</v>
      </c>
      <c r="J19" s="72">
        <f t="shared" si="20"/>
        <v>0</v>
      </c>
      <c r="K19" s="72">
        <f t="shared" si="20"/>
        <v>0</v>
      </c>
      <c r="L19" s="72">
        <f t="shared" si="20"/>
        <v>0</v>
      </c>
      <c r="M19" s="72">
        <f t="shared" si="20"/>
        <v>0</v>
      </c>
      <c r="N19" s="72">
        <f t="shared" si="20"/>
        <v>0</v>
      </c>
      <c r="O19" s="72">
        <f t="shared" si="20"/>
        <v>1260</v>
      </c>
      <c r="P19" s="72">
        <f t="shared" si="20"/>
        <v>0</v>
      </c>
      <c r="Q19" s="72">
        <f t="shared" si="20"/>
        <v>0</v>
      </c>
      <c r="R19" s="72">
        <f t="shared" si="20"/>
        <v>0</v>
      </c>
      <c r="S19" s="72">
        <f t="shared" si="20"/>
        <v>500</v>
      </c>
      <c r="T19" s="72">
        <f t="shared" si="20"/>
        <v>0</v>
      </c>
      <c r="U19" s="72">
        <f t="shared" si="20"/>
        <v>5000</v>
      </c>
      <c r="V19" s="72">
        <f t="shared" si="20"/>
        <v>12000</v>
      </c>
      <c r="W19" s="72">
        <f t="shared" si="20"/>
        <v>0</v>
      </c>
      <c r="X19" s="72">
        <f t="shared" si="20"/>
        <v>0</v>
      </c>
      <c r="Y19" s="72">
        <f t="shared" si="20"/>
        <v>15000</v>
      </c>
      <c r="Z19" s="72">
        <f t="shared" si="20"/>
        <v>0</v>
      </c>
      <c r="AA19" s="72">
        <f t="shared" si="20"/>
        <v>0</v>
      </c>
      <c r="AB19" s="72">
        <f t="shared" si="20"/>
        <v>0</v>
      </c>
      <c r="AC19" s="72">
        <f t="shared" si="20"/>
        <v>0</v>
      </c>
      <c r="AD19" s="72">
        <f t="shared" si="20"/>
        <v>0</v>
      </c>
      <c r="AE19" s="72">
        <f t="shared" si="20"/>
        <v>0</v>
      </c>
      <c r="AF19" s="72">
        <f t="shared" si="20"/>
        <v>0</v>
      </c>
      <c r="AG19" s="72">
        <f t="shared" si="20"/>
        <v>0</v>
      </c>
      <c r="AH19" s="72">
        <f t="shared" si="20"/>
        <v>0</v>
      </c>
      <c r="AJ19" s="98"/>
      <c r="AK19" s="98"/>
      <c r="AL19" s="98"/>
      <c r="AM19" s="98"/>
      <c r="AN19" s="98"/>
      <c r="AO19" s="98"/>
      <c r="AP19" s="98"/>
      <c r="AQ19" s="98"/>
      <c r="AR19" s="98"/>
      <c r="AS19" s="98"/>
      <c r="AT19" s="98"/>
      <c r="AU19" s="98"/>
      <c r="AV19" s="98"/>
      <c r="AW19" s="98"/>
      <c r="AX19" s="98"/>
      <c r="AY19" s="98"/>
      <c r="AZ19" s="98"/>
      <c r="BA19" s="98"/>
      <c r="BB19" s="98"/>
      <c r="BC19" s="98"/>
      <c r="BD19" s="98"/>
      <c r="BE19" s="98"/>
      <c r="BF19" s="98"/>
    </row>
    <row r="20" spans="1:58">
      <c r="B20" s="283" t="s">
        <v>750</v>
      </c>
      <c r="C20" s="284"/>
      <c r="D20" s="284"/>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85" t="s">
        <v>751</v>
      </c>
      <c r="AF20" s="85" t="s">
        <v>752</v>
      </c>
      <c r="AG20" s="85" t="s">
        <v>753</v>
      </c>
      <c r="AH20" s="105" t="s">
        <v>754</v>
      </c>
    </row>
    <row r="21" spans="1:58">
      <c r="B21" s="285" t="s">
        <v>755</v>
      </c>
      <c r="C21" s="286"/>
      <c r="D21" s="286"/>
      <c r="E21" s="286"/>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93">
        <f>+SUM(C19:S19)/1000+60</f>
        <v>63.497</v>
      </c>
      <c r="AF21" s="93">
        <f>+AE21*0.8</f>
        <v>50.797600000000003</v>
      </c>
      <c r="AG21" s="106">
        <f>+AF21/0.8</f>
        <v>63.497</v>
      </c>
      <c r="AH21" s="107">
        <f>ROUND(+AG21/1.732/0.415,2)</f>
        <v>88.34</v>
      </c>
      <c r="AI21" s="62">
        <f>+AH21*1.2</f>
        <v>106.008</v>
      </c>
    </row>
    <row r="22" spans="1:58">
      <c r="B22" s="285" t="s">
        <v>756</v>
      </c>
      <c r="C22" s="286"/>
      <c r="D22" s="286"/>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93">
        <f>+SUM(U19+V19+Y19+Z19)/1000</f>
        <v>32</v>
      </c>
      <c r="AF22" s="93">
        <f>+AE22*0.5</f>
        <v>16</v>
      </c>
      <c r="AG22" s="93">
        <f>+AF22/0.8</f>
        <v>20</v>
      </c>
      <c r="AH22" s="107">
        <f>ROUND(+AG22/1.732/0.415,2)</f>
        <v>27.82</v>
      </c>
      <c r="AI22" s="62">
        <f>+AH22*1.25</f>
        <v>34.774999999999999</v>
      </c>
    </row>
    <row r="23" spans="1:58">
      <c r="B23" s="287" t="s">
        <v>757</v>
      </c>
      <c r="C23" s="288"/>
      <c r="D23" s="288"/>
      <c r="E23" s="288"/>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94">
        <f>SUM(AE21:AE22)</f>
        <v>95.497</v>
      </c>
      <c r="AF23" s="94">
        <f>SUM(AF21:AF22)</f>
        <v>66.797600000000003</v>
      </c>
      <c r="AG23" s="94">
        <f>SUM(AG21:AG22)</f>
        <v>83.497</v>
      </c>
      <c r="AH23" s="94">
        <f>SUM(AH21:AH22)</f>
        <v>116.16</v>
      </c>
    </row>
    <row r="24" spans="1:58" ht="162">
      <c r="B24" s="289" t="s">
        <v>758</v>
      </c>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95" t="s">
        <v>759</v>
      </c>
      <c r="AC24" s="95" t="s">
        <v>760</v>
      </c>
      <c r="AD24" s="95" t="s">
        <v>761</v>
      </c>
      <c r="AE24" s="95" t="s">
        <v>762</v>
      </c>
      <c r="AF24" s="95" t="s">
        <v>763</v>
      </c>
      <c r="AG24" s="95" t="s">
        <v>764</v>
      </c>
      <c r="AH24" s="108" t="s">
        <v>765</v>
      </c>
    </row>
    <row r="25" spans="1:58">
      <c r="B25" s="285" t="s">
        <v>706</v>
      </c>
      <c r="C25" s="286"/>
      <c r="D25" s="286"/>
      <c r="E25" s="286"/>
      <c r="F25" s="286"/>
      <c r="G25" s="286"/>
      <c r="H25" s="286"/>
      <c r="I25" s="286"/>
      <c r="J25" s="286"/>
      <c r="K25" s="286"/>
      <c r="L25" s="286"/>
      <c r="M25" s="286"/>
      <c r="N25" s="286"/>
      <c r="O25" s="286"/>
      <c r="P25" s="286"/>
      <c r="Q25" s="286"/>
      <c r="R25" s="286"/>
      <c r="S25" s="286"/>
      <c r="T25" s="286"/>
      <c r="U25" s="286"/>
      <c r="V25" s="286"/>
      <c r="W25" s="286"/>
      <c r="X25" s="286"/>
      <c r="Y25" s="286"/>
      <c r="Z25" s="286"/>
      <c r="AA25" s="286"/>
      <c r="AB25" s="82">
        <f>+AD15+AE15+AF15+AG15+AH15</f>
        <v>152</v>
      </c>
      <c r="AC25" s="82">
        <f t="shared" ref="AC25:AH25" si="21">+U15</f>
        <v>50</v>
      </c>
      <c r="AD25" s="82">
        <f t="shared" si="21"/>
        <v>24</v>
      </c>
      <c r="AE25" s="82">
        <f t="shared" si="21"/>
        <v>0</v>
      </c>
      <c r="AF25" s="82">
        <f t="shared" si="21"/>
        <v>0</v>
      </c>
      <c r="AG25" s="82">
        <f t="shared" si="21"/>
        <v>10</v>
      </c>
      <c r="AH25" s="109">
        <f t="shared" si="21"/>
        <v>0</v>
      </c>
    </row>
    <row r="26" spans="1:58">
      <c r="B26" s="291" t="s">
        <v>766</v>
      </c>
      <c r="C26" s="292"/>
      <c r="D26" s="292"/>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96">
        <f t="shared" ref="AB26:AH26" si="22">SUM(AB25:AB25)</f>
        <v>152</v>
      </c>
      <c r="AC26" s="96">
        <f t="shared" si="22"/>
        <v>50</v>
      </c>
      <c r="AD26" s="96">
        <f t="shared" si="22"/>
        <v>24</v>
      </c>
      <c r="AE26" s="96">
        <f t="shared" si="22"/>
        <v>0</v>
      </c>
      <c r="AF26" s="96">
        <f t="shared" si="22"/>
        <v>0</v>
      </c>
      <c r="AG26" s="96">
        <f t="shared" si="22"/>
        <v>10</v>
      </c>
      <c r="AH26" s="96">
        <f t="shared" si="22"/>
        <v>0</v>
      </c>
    </row>
    <row r="27" spans="1:58">
      <c r="B27" s="293" t="s">
        <v>767</v>
      </c>
      <c r="C27" s="294"/>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97">
        <f>+ROUND(AB26/8,0)</f>
        <v>19</v>
      </c>
      <c r="AC27" s="97">
        <f>+ROUND(AC26/3,0)</f>
        <v>17</v>
      </c>
      <c r="AD27" s="97">
        <f>+ROUND(AD26/1.5,0)</f>
        <v>16</v>
      </c>
      <c r="AE27" s="97">
        <f>+ROUND(AE26/3,0)</f>
        <v>0</v>
      </c>
      <c r="AF27" s="97">
        <f>+ROUND(AF26/1,0)</f>
        <v>0</v>
      </c>
      <c r="AG27" s="97">
        <f>+ROUND(AG26/1,0)</f>
        <v>10</v>
      </c>
      <c r="AH27" s="110">
        <f>SUM(AH26:AH26)</f>
        <v>0</v>
      </c>
      <c r="AI27" s="62">
        <f>SUM(AB27:AH27)</f>
        <v>62</v>
      </c>
    </row>
    <row r="28" spans="1:58">
      <c r="B28" s="295" t="s">
        <v>768</v>
      </c>
      <c r="C28" s="296"/>
      <c r="D28" s="297" t="s">
        <v>769</v>
      </c>
      <c r="E28" s="297"/>
      <c r="F28" s="297"/>
      <c r="G28" s="297"/>
      <c r="H28" s="297"/>
      <c r="I28" s="297"/>
      <c r="J28" s="297"/>
      <c r="K28" s="297"/>
      <c r="L28" s="297"/>
      <c r="M28" s="297"/>
      <c r="N28" s="297"/>
      <c r="O28" s="297" t="s">
        <v>770</v>
      </c>
      <c r="P28" s="297"/>
      <c r="Q28" s="297"/>
      <c r="R28" s="298"/>
      <c r="S28" s="299"/>
      <c r="T28" s="299"/>
      <c r="U28" s="299"/>
      <c r="V28" s="299"/>
      <c r="W28" s="299"/>
      <c r="X28" s="299"/>
      <c r="Y28" s="299"/>
      <c r="Z28" s="299"/>
      <c r="AC28" s="62"/>
    </row>
    <row r="29" spans="1:58">
      <c r="B29" s="304" t="s">
        <v>706</v>
      </c>
      <c r="C29" s="305"/>
      <c r="D29" s="300" t="s">
        <v>771</v>
      </c>
      <c r="E29" s="300"/>
      <c r="F29" s="300"/>
      <c r="G29" s="300"/>
      <c r="H29" s="300"/>
      <c r="I29" s="300"/>
      <c r="J29" s="300"/>
      <c r="K29" s="300"/>
      <c r="L29" s="300"/>
      <c r="M29" s="300"/>
      <c r="N29" s="300"/>
      <c r="O29" s="301" t="s">
        <v>772</v>
      </c>
      <c r="P29" s="301"/>
      <c r="Q29" s="301"/>
      <c r="R29" s="302"/>
      <c r="S29" s="303"/>
      <c r="T29" s="303"/>
      <c r="U29" s="303"/>
      <c r="V29" s="303"/>
      <c r="W29" s="303"/>
      <c r="X29" s="303"/>
      <c r="Y29" s="303"/>
      <c r="Z29" s="303"/>
      <c r="AC29" s="62"/>
    </row>
    <row r="30" spans="1:58" ht="15.75" customHeight="1">
      <c r="B30" s="304" t="s">
        <v>773</v>
      </c>
      <c r="C30" s="305"/>
      <c r="D30" s="300" t="s">
        <v>771</v>
      </c>
      <c r="E30" s="300"/>
      <c r="F30" s="300"/>
      <c r="G30" s="300"/>
      <c r="H30" s="300"/>
      <c r="I30" s="300"/>
      <c r="J30" s="300"/>
      <c r="K30" s="300"/>
      <c r="L30" s="300"/>
      <c r="M30" s="300"/>
      <c r="N30" s="300"/>
      <c r="O30" s="301" t="s">
        <v>772</v>
      </c>
      <c r="P30" s="301"/>
      <c r="Q30" s="301"/>
      <c r="R30" s="302"/>
      <c r="S30" s="303"/>
      <c r="T30" s="303"/>
      <c r="U30" s="303"/>
      <c r="V30" s="303"/>
      <c r="W30" s="303"/>
      <c r="X30" s="303"/>
      <c r="Y30" s="303"/>
      <c r="Z30" s="303"/>
      <c r="AC30" s="62"/>
    </row>
    <row r="31" spans="1:58">
      <c r="B31" s="306" t="s">
        <v>774</v>
      </c>
      <c r="C31" s="307"/>
      <c r="E31" s="86"/>
      <c r="F31" s="86"/>
      <c r="G31" s="86"/>
      <c r="H31" s="86"/>
      <c r="I31" s="86"/>
      <c r="J31" s="86"/>
      <c r="K31" s="86"/>
      <c r="L31" s="86"/>
      <c r="M31" s="86"/>
      <c r="N31" s="86"/>
      <c r="O31" s="86"/>
      <c r="P31" s="86"/>
      <c r="Q31" s="86"/>
      <c r="R31" s="86"/>
      <c r="S31" s="86"/>
      <c r="T31" s="86"/>
      <c r="U31" s="86"/>
      <c r="V31" s="86"/>
      <c r="W31" s="86"/>
      <c r="X31" s="86"/>
      <c r="Y31" s="86"/>
      <c r="Z31" s="86"/>
      <c r="AA31" s="86"/>
      <c r="AB31" s="92"/>
      <c r="AD31" s="86"/>
      <c r="AE31" s="86"/>
      <c r="AF31" s="86"/>
      <c r="AG31" s="86"/>
      <c r="AH31" s="86"/>
    </row>
    <row r="32" spans="1:58">
      <c r="B32" s="308" t="s">
        <v>775</v>
      </c>
      <c r="C32" s="309"/>
      <c r="E32" s="87"/>
      <c r="F32" s="87"/>
      <c r="G32" s="87"/>
      <c r="H32" s="86"/>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row>
    <row r="33" spans="1:36">
      <c r="B33" s="88" t="s">
        <v>776</v>
      </c>
      <c r="C33" s="89">
        <v>0</v>
      </c>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row>
    <row r="34" spans="1:36">
      <c r="B34" s="88" t="s">
        <v>777</v>
      </c>
      <c r="C34" s="89">
        <v>0</v>
      </c>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row>
    <row r="35" spans="1:36">
      <c r="A35" s="62"/>
      <c r="B35" s="88" t="s">
        <v>778</v>
      </c>
      <c r="C35" s="89">
        <v>0</v>
      </c>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row>
    <row r="36" spans="1:36">
      <c r="A36" s="62"/>
      <c r="B36" s="88" t="s">
        <v>779</v>
      </c>
      <c r="C36" s="89">
        <v>0</v>
      </c>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row>
    <row r="37" spans="1:36">
      <c r="A37" s="62"/>
      <c r="B37" s="308" t="s">
        <v>780</v>
      </c>
      <c r="C37" s="309"/>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row>
    <row r="38" spans="1:36">
      <c r="A38" s="62"/>
      <c r="B38" s="88" t="s">
        <v>781</v>
      </c>
      <c r="C38" s="89">
        <v>4</v>
      </c>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row>
    <row r="39" spans="1:36">
      <c r="A39" s="62"/>
      <c r="B39" s="88" t="s">
        <v>776</v>
      </c>
      <c r="C39" s="89">
        <v>0</v>
      </c>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row>
    <row r="40" spans="1:36">
      <c r="A40" s="62"/>
      <c r="B40" s="88" t="s">
        <v>777</v>
      </c>
      <c r="C40" s="89">
        <v>4</v>
      </c>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row>
    <row r="41" spans="1:36">
      <c r="A41" s="62"/>
      <c r="B41" s="88" t="s">
        <v>778</v>
      </c>
      <c r="C41" s="89">
        <v>0</v>
      </c>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row>
    <row r="42" spans="1:36">
      <c r="A42" s="62"/>
      <c r="B42" s="308" t="s">
        <v>782</v>
      </c>
      <c r="C42" s="309"/>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row>
    <row r="43" spans="1:36">
      <c r="A43" s="62"/>
      <c r="B43" s="88" t="s">
        <v>781</v>
      </c>
      <c r="C43" s="89">
        <v>0</v>
      </c>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row>
    <row r="44" spans="1:36">
      <c r="A44" s="62"/>
      <c r="B44" s="88" t="s">
        <v>776</v>
      </c>
      <c r="C44" s="89">
        <v>0</v>
      </c>
      <c r="E44" s="87"/>
      <c r="F44" s="87" t="s">
        <v>783</v>
      </c>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row>
    <row r="45" spans="1:36">
      <c r="A45" s="62"/>
      <c r="B45" s="88" t="s">
        <v>777</v>
      </c>
      <c r="C45" s="89">
        <v>0</v>
      </c>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row>
    <row r="46" spans="1:36">
      <c r="A46" s="62"/>
      <c r="B46" s="90" t="s">
        <v>778</v>
      </c>
      <c r="C46" s="91">
        <v>0</v>
      </c>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row>
    <row r="47" spans="1:36">
      <c r="A47" s="62"/>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row>
    <row r="48" spans="1:36">
      <c r="A48" s="62"/>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row>
    <row r="49" spans="1:36" s="59" customFormat="1">
      <c r="B49" s="60"/>
      <c r="C49" s="61"/>
      <c r="D49" s="62"/>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row>
    <row r="50" spans="1:36">
      <c r="A50" s="62"/>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row>
    <row r="51" spans="1:36">
      <c r="H51" s="87"/>
      <c r="I51" s="87"/>
      <c r="J51" s="87"/>
      <c r="K51" s="87"/>
      <c r="L51" s="87"/>
      <c r="M51" s="87"/>
      <c r="N51" s="87"/>
      <c r="O51" s="87"/>
      <c r="P51" s="87"/>
      <c r="Q51" s="87"/>
      <c r="R51" s="87"/>
      <c r="S51" s="87"/>
      <c r="T51" s="87"/>
      <c r="U51" s="87"/>
      <c r="V51" s="87"/>
      <c r="W51" s="87"/>
      <c r="X51" s="87"/>
      <c r="Y51" s="87"/>
      <c r="Z51" s="87"/>
      <c r="AA51" s="87"/>
      <c r="AB51" s="87"/>
      <c r="AC51" s="87"/>
      <c r="AD51" s="87"/>
      <c r="AE51" s="87"/>
    </row>
    <row r="65" spans="1:35" s="60" customFormat="1">
      <c r="A65" s="59"/>
      <c r="C65" s="61"/>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59"/>
      <c r="AD65" s="62"/>
      <c r="AE65" s="62"/>
      <c r="AF65" s="62"/>
      <c r="AG65" s="62"/>
      <c r="AH65" s="62"/>
      <c r="AI65" s="62"/>
    </row>
    <row r="76" spans="1:35">
      <c r="A76" s="62"/>
      <c r="B76" s="62"/>
      <c r="C76" s="62"/>
      <c r="F76" s="100"/>
      <c r="G76" s="100"/>
      <c r="AC76" s="62"/>
    </row>
    <row r="77" spans="1:35">
      <c r="A77" s="62"/>
      <c r="B77" s="62"/>
      <c r="C77" s="62"/>
      <c r="F77" s="100"/>
      <c r="G77" s="100"/>
      <c r="AC77" s="62"/>
    </row>
    <row r="78" spans="1:35">
      <c r="A78" s="62"/>
      <c r="B78" s="62"/>
      <c r="C78" s="62"/>
      <c r="F78" s="100"/>
      <c r="G78" s="100"/>
      <c r="AC78" s="62"/>
    </row>
  </sheetData>
  <mergeCells count="31">
    <mergeCell ref="B31:C31"/>
    <mergeCell ref="B32:C32"/>
    <mergeCell ref="B37:C37"/>
    <mergeCell ref="B42:C42"/>
    <mergeCell ref="B30:C30"/>
    <mergeCell ref="D30:N30"/>
    <mergeCell ref="O30:R30"/>
    <mergeCell ref="S30:V30"/>
    <mergeCell ref="W30:Z30"/>
    <mergeCell ref="B29:C29"/>
    <mergeCell ref="D29:N29"/>
    <mergeCell ref="O29:R29"/>
    <mergeCell ref="S29:V29"/>
    <mergeCell ref="W29:Z29"/>
    <mergeCell ref="B26:AA26"/>
    <mergeCell ref="B27:AA27"/>
    <mergeCell ref="B28:C28"/>
    <mergeCell ref="D28:N28"/>
    <mergeCell ref="O28:R28"/>
    <mergeCell ref="S28:V28"/>
    <mergeCell ref="W28:Z28"/>
    <mergeCell ref="B21:AD21"/>
    <mergeCell ref="B22:AD22"/>
    <mergeCell ref="B23:AD23"/>
    <mergeCell ref="B24:AA24"/>
    <mergeCell ref="B25:AA25"/>
    <mergeCell ref="A1:AH1"/>
    <mergeCell ref="A2:AH2"/>
    <mergeCell ref="A3:AH3"/>
    <mergeCell ref="AJ4:BI4"/>
    <mergeCell ref="B20:AD20"/>
  </mergeCells>
  <pageMargins left="0.7" right="0.7" top="0.75" bottom="0.75" header="0.3" footer="0.3"/>
  <pageSetup paperSize="9" scale="49" fitToWidth="0" fitToHeight="0" orientation="landscape" r:id="rId1"/>
  <headerFooter>
    <oddHeader>&amp;L&amp;A&amp;C&amp;P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1"/>
  <sheetViews>
    <sheetView showZeros="0" view="pageBreakPreview" topLeftCell="A13" zoomScale="115" zoomScaleNormal="85" workbookViewId="0">
      <selection activeCell="A11" sqref="A11"/>
    </sheetView>
  </sheetViews>
  <sheetFormatPr defaultColWidth="9.140625" defaultRowHeight="15"/>
  <cols>
    <col min="1" max="1" width="4.85546875" style="29" customWidth="1"/>
    <col min="2" max="2" width="14" style="30" customWidth="1"/>
    <col min="3" max="3" width="53" style="31" customWidth="1"/>
    <col min="4" max="4" width="8.5703125" style="32" customWidth="1"/>
    <col min="5" max="5" width="6.42578125" style="33" customWidth="1"/>
    <col min="6" max="7" width="11.5703125" style="34" customWidth="1"/>
    <col min="8" max="8" width="13.140625" style="35" customWidth="1"/>
    <col min="9" max="16384" width="9.140625" style="31"/>
  </cols>
  <sheetData>
    <row r="1" spans="1:9" ht="20.25">
      <c r="A1" s="311" t="str">
        <f>+'DET. DW'!A1</f>
        <v>DETAILED ESTIMATE FOR PROPOSED CONSTRUCTION / INTERIOR LAYOUT OF</v>
      </c>
      <c r="B1" s="311"/>
      <c r="C1" s="311"/>
      <c r="D1" s="311"/>
      <c r="E1" s="311"/>
      <c r="F1" s="311"/>
      <c r="G1" s="311"/>
      <c r="H1" s="311"/>
    </row>
    <row r="2" spans="1:9" ht="20.25">
      <c r="A2" s="311" t="str">
        <f>+'DET. DW'!A2</f>
        <v>RBO OFFICE SBI AT RAAM RAAM BANK CHAURAHA</v>
      </c>
      <c r="B2" s="311"/>
      <c r="C2" s="311"/>
      <c r="D2" s="311"/>
      <c r="E2" s="311"/>
      <c r="F2" s="311"/>
      <c r="G2" s="311"/>
      <c r="H2" s="311"/>
    </row>
    <row r="3" spans="1:9" ht="20.25">
      <c r="A3" s="311" t="str">
        <f>+'DET. DW'!A3</f>
        <v xml:space="preserve"> DISTRICT:- LUCKNOW (U.P.)</v>
      </c>
      <c r="B3" s="311"/>
      <c r="C3" s="311"/>
      <c r="D3" s="311"/>
      <c r="E3" s="311"/>
      <c r="F3" s="311"/>
      <c r="G3" s="311"/>
      <c r="H3" s="311"/>
    </row>
    <row r="4" spans="1:9">
      <c r="A4" s="312"/>
      <c r="B4" s="313"/>
      <c r="C4" s="313"/>
      <c r="D4" s="313"/>
      <c r="E4" s="313"/>
      <c r="F4" s="313"/>
      <c r="G4" s="313"/>
      <c r="H4" s="314"/>
    </row>
    <row r="5" spans="1:9" ht="20.25">
      <c r="A5" s="311" t="s">
        <v>784</v>
      </c>
      <c r="B5" s="311"/>
      <c r="C5" s="311"/>
      <c r="D5" s="311"/>
      <c r="E5" s="311"/>
      <c r="F5" s="311"/>
      <c r="G5" s="311"/>
      <c r="H5" s="311"/>
    </row>
    <row r="6" spans="1:9">
      <c r="A6" s="36"/>
      <c r="B6" s="36"/>
      <c r="C6" s="37"/>
      <c r="D6" s="38"/>
      <c r="E6" s="39"/>
      <c r="F6" s="310"/>
      <c r="G6" s="310"/>
      <c r="H6" s="310"/>
    </row>
    <row r="7" spans="1:9" s="28" customFormat="1" ht="28.5">
      <c r="A7" s="40" t="s">
        <v>17</v>
      </c>
      <c r="B7" s="40" t="s">
        <v>785</v>
      </c>
      <c r="C7" s="40" t="s">
        <v>786</v>
      </c>
      <c r="D7" s="41" t="s">
        <v>787</v>
      </c>
      <c r="E7" s="40" t="s">
        <v>50</v>
      </c>
      <c r="F7" s="40" t="s">
        <v>788</v>
      </c>
      <c r="G7" s="40" t="s">
        <v>789</v>
      </c>
      <c r="H7" s="40" t="s">
        <v>790</v>
      </c>
    </row>
    <row r="8" spans="1:9">
      <c r="A8" s="36">
        <v>1</v>
      </c>
      <c r="B8" s="36">
        <f t="shared" ref="B8:H8" si="0">+A8+1</f>
        <v>2</v>
      </c>
      <c r="C8" s="36">
        <f t="shared" si="0"/>
        <v>3</v>
      </c>
      <c r="D8" s="36">
        <f t="shared" si="0"/>
        <v>4</v>
      </c>
      <c r="E8" s="42">
        <f t="shared" si="0"/>
        <v>5</v>
      </c>
      <c r="F8" s="42">
        <f t="shared" si="0"/>
        <v>6</v>
      </c>
      <c r="G8" s="42">
        <f t="shared" si="0"/>
        <v>7</v>
      </c>
      <c r="H8" s="42">
        <f t="shared" si="0"/>
        <v>8</v>
      </c>
      <c r="I8" s="56">
        <f>(0.735*115/107)*1.03</f>
        <v>0.81365186915887844</v>
      </c>
    </row>
    <row r="9" spans="1:9" ht="45">
      <c r="A9" s="36">
        <v>1</v>
      </c>
      <c r="B9" s="43" t="s">
        <v>791</v>
      </c>
      <c r="C9" s="44" t="s">
        <v>792</v>
      </c>
      <c r="D9" s="45">
        <f>+'DET. DW'!G10</f>
        <v>13</v>
      </c>
      <c r="E9" s="46" t="s">
        <v>61</v>
      </c>
      <c r="F9" s="45">
        <v>367.2</v>
      </c>
      <c r="G9" s="45">
        <f>F9*$I$8</f>
        <v>298.77296635514017</v>
      </c>
      <c r="H9" s="45">
        <f>ROUND(D9*G9,2)</f>
        <v>3884.05</v>
      </c>
    </row>
    <row r="10" spans="1:9">
      <c r="A10" s="36"/>
      <c r="B10" s="43"/>
      <c r="C10" s="44"/>
      <c r="D10" s="45"/>
      <c r="E10" s="46"/>
      <c r="F10" s="45"/>
      <c r="G10" s="45"/>
      <c r="H10" s="45"/>
    </row>
    <row r="11" spans="1:9" ht="331.15" customHeight="1">
      <c r="A11" s="36">
        <f>+A9+1</f>
        <v>2</v>
      </c>
      <c r="B11" s="43" t="s">
        <v>793</v>
      </c>
      <c r="C11" s="44" t="s">
        <v>794</v>
      </c>
      <c r="D11" s="45"/>
      <c r="E11" s="47"/>
      <c r="F11" s="45"/>
      <c r="G11" s="45">
        <f t="shared" ref="G11:G13" si="1">F11*$I$8</f>
        <v>0</v>
      </c>
      <c r="H11" s="45">
        <f t="shared" ref="H11:H13" si="2">ROUND(D11*G11,2)</f>
        <v>0</v>
      </c>
    </row>
    <row r="12" spans="1:9" ht="126">
      <c r="A12" s="36"/>
      <c r="B12" s="43"/>
      <c r="C12" s="48" t="s">
        <v>795</v>
      </c>
      <c r="D12" s="45"/>
      <c r="E12" s="47"/>
      <c r="F12" s="45"/>
      <c r="G12" s="45">
        <f t="shared" si="1"/>
        <v>0</v>
      </c>
      <c r="H12" s="45">
        <f t="shared" si="2"/>
        <v>0</v>
      </c>
    </row>
    <row r="13" spans="1:9" ht="105">
      <c r="A13" s="36"/>
      <c r="B13" s="43" t="s">
        <v>796</v>
      </c>
      <c r="C13" s="44" t="s">
        <v>797</v>
      </c>
      <c r="D13" s="45">
        <f>+'DET. DW'!G14</f>
        <v>33.299999999999997</v>
      </c>
      <c r="E13" s="47" t="s">
        <v>56</v>
      </c>
      <c r="F13" s="45">
        <v>8298.85</v>
      </c>
      <c r="G13" s="45">
        <f t="shared" si="1"/>
        <v>6752.3748143691582</v>
      </c>
      <c r="H13" s="45">
        <f t="shared" si="2"/>
        <v>224854.08</v>
      </c>
    </row>
    <row r="14" spans="1:9">
      <c r="A14" s="36"/>
      <c r="B14" s="43"/>
      <c r="C14" s="44"/>
      <c r="D14" s="45"/>
      <c r="E14" s="47"/>
      <c r="F14" s="45"/>
      <c r="G14" s="45"/>
      <c r="H14" s="45"/>
    </row>
    <row r="15" spans="1:9" ht="45">
      <c r="A15" s="36">
        <f>+A11+1</f>
        <v>3</v>
      </c>
      <c r="B15" s="43">
        <v>15.25</v>
      </c>
      <c r="C15" s="44" t="s">
        <v>798</v>
      </c>
      <c r="D15" s="45">
        <f>+'DET. DW'!G23</f>
        <v>345.80999999999995</v>
      </c>
      <c r="E15" s="47" t="s">
        <v>56</v>
      </c>
      <c r="F15" s="45">
        <v>266.45</v>
      </c>
      <c r="G15" s="45">
        <f t="shared" ref="G15" si="3">F15*$I$8</f>
        <v>216.79754053738316</v>
      </c>
      <c r="H15" s="45">
        <f t="shared" ref="H15" si="4">ROUND(D15*G15,2)</f>
        <v>74970.759999999995</v>
      </c>
    </row>
    <row r="16" spans="1:9">
      <c r="A16" s="36"/>
      <c r="B16" s="43"/>
      <c r="C16" s="44"/>
      <c r="D16" s="45"/>
      <c r="E16" s="47"/>
      <c r="F16" s="45"/>
      <c r="G16" s="45"/>
      <c r="H16" s="45"/>
    </row>
    <row r="17" spans="1:8" ht="180">
      <c r="A17" s="36">
        <f>+A15+1</f>
        <v>4</v>
      </c>
      <c r="B17" s="43" t="s">
        <v>799</v>
      </c>
      <c r="C17" s="44" t="s">
        <v>800</v>
      </c>
      <c r="D17" s="45">
        <f>+'DET. DW'!G33</f>
        <v>380.38999999999993</v>
      </c>
      <c r="E17" s="47" t="s">
        <v>56</v>
      </c>
      <c r="F17" s="45">
        <v>1453.65</v>
      </c>
      <c r="G17" s="45">
        <f t="shared" ref="G17" si="5">F17*$I$8</f>
        <v>1182.7650396028037</v>
      </c>
      <c r="H17" s="45">
        <f t="shared" ref="H17" si="6">ROUND(D17*G17,2)</f>
        <v>449911.99</v>
      </c>
    </row>
    <row r="18" spans="1:8">
      <c r="A18" s="36"/>
      <c r="B18" s="43"/>
      <c r="C18" s="44"/>
      <c r="D18" s="45"/>
      <c r="E18" s="47"/>
      <c r="F18" s="45"/>
      <c r="G18" s="45"/>
      <c r="H18" s="45"/>
    </row>
    <row r="19" spans="1:8">
      <c r="A19" s="36"/>
      <c r="B19" s="43"/>
      <c r="C19" s="37"/>
      <c r="D19" s="45"/>
      <c r="E19" s="47"/>
      <c r="F19" s="49" t="s">
        <v>801</v>
      </c>
      <c r="G19" s="49"/>
      <c r="H19" s="50">
        <f>ROUND(SUM(H9:H18),2)</f>
        <v>753620.88</v>
      </c>
    </row>
    <row r="20" spans="1:8">
      <c r="A20" s="36"/>
      <c r="B20" s="51"/>
      <c r="C20" s="37"/>
      <c r="D20" s="45"/>
      <c r="E20" s="47"/>
      <c r="F20" s="49" t="s">
        <v>802</v>
      </c>
      <c r="G20" s="49"/>
      <c r="H20" s="52">
        <f>ROUND(H19/100000,2)</f>
        <v>7.54</v>
      </c>
    </row>
    <row r="21" spans="1:8">
      <c r="A21" s="36"/>
      <c r="B21" s="51"/>
      <c r="C21" s="53"/>
      <c r="D21" s="54"/>
      <c r="E21" s="43"/>
      <c r="F21" s="53"/>
      <c r="G21" s="53"/>
      <c r="H21" s="55"/>
    </row>
  </sheetData>
  <autoFilter ref="A7:H21" xr:uid="{00000000-0009-0000-0000-000008000000}"/>
  <mergeCells count="6">
    <mergeCell ref="F6:H6"/>
    <mergeCell ref="A1:H1"/>
    <mergeCell ref="A2:H2"/>
    <mergeCell ref="A3:H3"/>
    <mergeCell ref="A4:H4"/>
    <mergeCell ref="A5:H5"/>
  </mergeCells>
  <printOptions horizontalCentered="1"/>
  <pageMargins left="0.36" right="0.33" top="0.62" bottom="0.53" header="0.36" footer="0.23622047244094499"/>
  <pageSetup paperSize="9" scale="78" firstPageNumber="15" fitToHeight="0"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9"/>
  <sheetViews>
    <sheetView view="pageBreakPreview" zoomScaleNormal="85" workbookViewId="0">
      <selection activeCell="J11" sqref="J11"/>
    </sheetView>
  </sheetViews>
  <sheetFormatPr defaultColWidth="9.140625" defaultRowHeight="15"/>
  <cols>
    <col min="1" max="1" width="6" style="3" customWidth="1"/>
    <col min="2" max="2" width="52.85546875" style="4" customWidth="1"/>
    <col min="3" max="3" width="5.5703125" style="3" customWidth="1"/>
    <col min="4" max="4" width="10.5703125" style="5" customWidth="1"/>
    <col min="5" max="5" width="8" style="5" customWidth="1"/>
    <col min="6" max="6" width="9.85546875" style="5" customWidth="1"/>
    <col min="7" max="7" width="9.5703125" style="6" customWidth="1"/>
    <col min="8" max="8" width="6.85546875" style="4" customWidth="1"/>
    <col min="9" max="16384" width="9.140625" style="4"/>
  </cols>
  <sheetData>
    <row r="1" spans="1:8" ht="18.75">
      <c r="A1" s="315" t="s">
        <v>39</v>
      </c>
      <c r="B1" s="315"/>
      <c r="C1" s="315"/>
      <c r="D1" s="315"/>
      <c r="E1" s="315"/>
      <c r="F1" s="315"/>
      <c r="G1" s="315"/>
      <c r="H1" s="315"/>
    </row>
    <row r="2" spans="1:8" ht="18.75">
      <c r="A2" s="315" t="s">
        <v>40</v>
      </c>
      <c r="B2" s="315"/>
      <c r="C2" s="315"/>
      <c r="D2" s="315"/>
      <c r="E2" s="315"/>
      <c r="F2" s="315"/>
      <c r="G2" s="315"/>
      <c r="H2" s="315"/>
    </row>
    <row r="3" spans="1:8" ht="18.75">
      <c r="A3" s="315" t="s">
        <v>41</v>
      </c>
      <c r="B3" s="315"/>
      <c r="C3" s="315"/>
      <c r="D3" s="315"/>
      <c r="E3" s="315"/>
      <c r="F3" s="315"/>
      <c r="G3" s="315"/>
      <c r="H3" s="315"/>
    </row>
    <row r="4" spans="1:8" ht="18.75">
      <c r="A4" s="316"/>
      <c r="B4" s="317"/>
      <c r="C4" s="317"/>
      <c r="D4" s="317"/>
      <c r="E4" s="317"/>
      <c r="F4" s="317"/>
      <c r="G4" s="317"/>
      <c r="H4" s="318"/>
    </row>
    <row r="5" spans="1:8">
      <c r="A5" s="319" t="s">
        <v>42</v>
      </c>
      <c r="B5" s="319"/>
      <c r="C5" s="319"/>
      <c r="D5" s="319"/>
      <c r="E5" s="319"/>
      <c r="F5" s="319"/>
      <c r="G5" s="319"/>
      <c r="H5" s="319"/>
    </row>
    <row r="6" spans="1:8">
      <c r="A6" s="7"/>
      <c r="B6" s="8" t="s">
        <v>43</v>
      </c>
      <c r="C6" s="7"/>
      <c r="D6" s="9"/>
      <c r="E6" s="9"/>
      <c r="F6" s="9"/>
      <c r="G6" s="10"/>
      <c r="H6" s="7"/>
    </row>
    <row r="7" spans="1:8">
      <c r="A7" s="7" t="s">
        <v>44</v>
      </c>
      <c r="B7" s="7" t="s">
        <v>45</v>
      </c>
      <c r="C7" s="7" t="s">
        <v>46</v>
      </c>
      <c r="D7" s="9" t="s">
        <v>47</v>
      </c>
      <c r="E7" s="9" t="s">
        <v>6</v>
      </c>
      <c r="F7" s="9" t="s">
        <v>48</v>
      </c>
      <c r="G7" s="10" t="s">
        <v>49</v>
      </c>
      <c r="H7" s="7" t="s">
        <v>50</v>
      </c>
    </row>
    <row r="8" spans="1:8" ht="45">
      <c r="A8" s="7">
        <v>1</v>
      </c>
      <c r="B8" s="11" t="s">
        <v>803</v>
      </c>
      <c r="C8" s="12"/>
      <c r="D8" s="13"/>
      <c r="E8" s="13"/>
      <c r="F8" s="13"/>
      <c r="G8" s="14"/>
      <c r="H8" s="15"/>
    </row>
    <row r="9" spans="1:8">
      <c r="A9" s="12"/>
      <c r="B9" s="15" t="s">
        <v>9</v>
      </c>
      <c r="C9" s="12">
        <v>13</v>
      </c>
      <c r="D9" s="13">
        <v>1</v>
      </c>
      <c r="E9" s="13"/>
      <c r="F9" s="13"/>
      <c r="G9" s="16">
        <f t="shared" ref="G9" si="0">+ROUND(PRODUCT(C9:F9),2)</f>
        <v>13</v>
      </c>
      <c r="H9" s="15"/>
    </row>
    <row r="10" spans="1:8">
      <c r="A10" s="12"/>
      <c r="B10" s="15"/>
      <c r="C10" s="12"/>
      <c r="D10" s="13"/>
      <c r="E10" s="13"/>
      <c r="F10" s="17" t="s">
        <v>60</v>
      </c>
      <c r="G10" s="18">
        <f>SUM(G9:G9)</f>
        <v>13</v>
      </c>
      <c r="H10" s="19" t="s">
        <v>61</v>
      </c>
    </row>
    <row r="11" spans="1:8" ht="384.75" customHeight="1">
      <c r="A11" s="7">
        <f>+A8+1</f>
        <v>2</v>
      </c>
      <c r="B11" s="20" t="str">
        <f>+'BOQ DW'!C11</f>
        <v xml:space="preserve">Providing and fixing factory made uPVC glazed/wire mesh windows/ doors comprising of lead free uPVC multi-chambered frame, sash and mullion/coupler (where ever required) extruded profiles having minimum wall thickness of 1.70 mm for Series R1 and R2 profiles and 2.10 mm for Series R3 and R4 profiles conforming to EN: 12608 in any shape, colour and design duly reinforced with galvanized mild steel section made of required shape &amp; size as per CPWD Specification, uPVC extruded glazing beads, interlocks and lnline sash adaptor (where ever required) of appropriate dimension, EPDM gasket, hardware, SS 304 grade fasteners of minimum 8 mm dia with countersunk head, comprising of matching polyamide PA6 grade sleeve for fixing frame to finished wall as per IS 1367 : Part 1 to 14, plastic packers, plastic caps and necessary stainless steel screws etc. Profile of frame, sash &amp; mullion (if required) shall be mitred cut and fusion welded/mechanically jointed duly sealed at all comers, including drilling of holes for fixing hardware and drainage of water etc. After fixing frame the gap between frame and adjacent finished wall shall be filled with weather proof silicon sealant over backer rod of approved size and quality, all complete as per approved drawing confonning to CPWD specification &amp; direction of Engineer-in-Charge. Section of steel reinforcement and cross sections of uPVC profiles to be as per design approved by Engineer-in-Charge. </v>
      </c>
      <c r="C11" s="12"/>
      <c r="D11" s="13"/>
      <c r="E11" s="13"/>
      <c r="F11" s="13"/>
      <c r="G11" s="14"/>
      <c r="H11" s="15"/>
    </row>
    <row r="12" spans="1:8" s="1" customFormat="1">
      <c r="A12" s="21"/>
      <c r="B12" s="22" t="s">
        <v>804</v>
      </c>
      <c r="C12" s="23">
        <v>15</v>
      </c>
      <c r="D12" s="24">
        <v>1.85</v>
      </c>
      <c r="E12" s="24"/>
      <c r="F12" s="24">
        <v>1.2</v>
      </c>
      <c r="G12" s="16">
        <f>+ROUND(PRODUCT(C12:F12),2)</f>
        <v>33.299999999999997</v>
      </c>
      <c r="H12" s="25"/>
    </row>
    <row r="13" spans="1:8">
      <c r="A13" s="12"/>
      <c r="B13" s="15"/>
      <c r="C13" s="12"/>
      <c r="D13" s="13"/>
      <c r="E13" s="13"/>
      <c r="F13" s="17" t="s">
        <v>55</v>
      </c>
      <c r="G13" s="18">
        <f>SUM(G12:G12)</f>
        <v>33.299999999999997</v>
      </c>
      <c r="H13" s="19" t="s">
        <v>56</v>
      </c>
    </row>
    <row r="14" spans="1:8">
      <c r="A14" s="12"/>
      <c r="B14" s="15"/>
      <c r="C14" s="12"/>
      <c r="D14" s="13"/>
      <c r="E14" s="13"/>
      <c r="F14" s="17" t="s">
        <v>57</v>
      </c>
      <c r="G14" s="18">
        <f>G13</f>
        <v>33.299999999999997</v>
      </c>
      <c r="H14" s="19" t="s">
        <v>56</v>
      </c>
    </row>
    <row r="15" spans="1:8" s="2" customFormat="1" ht="14.25">
      <c r="A15" s="7">
        <f>+A11+1</f>
        <v>3</v>
      </c>
      <c r="B15" s="19" t="s">
        <v>805</v>
      </c>
      <c r="C15" s="7"/>
      <c r="D15" s="26"/>
      <c r="E15" s="26"/>
      <c r="F15" s="17"/>
      <c r="G15" s="18"/>
      <c r="H15" s="19"/>
    </row>
    <row r="16" spans="1:8" s="1" customFormat="1">
      <c r="A16" s="21"/>
      <c r="B16" s="22" t="s">
        <v>51</v>
      </c>
      <c r="C16" s="23">
        <v>1</v>
      </c>
      <c r="D16" s="24">
        <v>5.58</v>
      </c>
      <c r="E16" s="24">
        <v>11.66</v>
      </c>
      <c r="F16" s="24"/>
      <c r="G16" s="16">
        <f>+ROUND(PRODUCT(C16:F16),2)</f>
        <v>65.06</v>
      </c>
      <c r="H16" s="25"/>
    </row>
    <row r="17" spans="1:8">
      <c r="A17" s="12"/>
      <c r="B17" s="15" t="s">
        <v>52</v>
      </c>
      <c r="C17" s="12">
        <v>1</v>
      </c>
      <c r="D17" s="24">
        <v>5.17</v>
      </c>
      <c r="E17" s="24">
        <v>5.9950000000000001</v>
      </c>
      <c r="F17" s="24"/>
      <c r="G17" s="16">
        <f t="shared" ref="G17:G21" si="1">+ROUND(PRODUCT(C17:F17),2)</f>
        <v>30.99</v>
      </c>
      <c r="H17" s="19"/>
    </row>
    <row r="18" spans="1:8">
      <c r="A18" s="12"/>
      <c r="B18" s="15" t="s">
        <v>53</v>
      </c>
      <c r="C18" s="12">
        <v>3</v>
      </c>
      <c r="D18" s="24">
        <v>3</v>
      </c>
      <c r="E18" s="24">
        <v>3.5</v>
      </c>
      <c r="F18" s="24"/>
      <c r="G18" s="16">
        <f t="shared" si="1"/>
        <v>31.5</v>
      </c>
      <c r="H18" s="19"/>
    </row>
    <row r="19" spans="1:8">
      <c r="A19" s="12"/>
      <c r="B19" s="15" t="s">
        <v>54</v>
      </c>
      <c r="C19" s="12">
        <v>1</v>
      </c>
      <c r="D19" s="24">
        <v>7.38</v>
      </c>
      <c r="E19" s="24">
        <v>3.5</v>
      </c>
      <c r="F19" s="24"/>
      <c r="G19" s="16">
        <f t="shared" si="1"/>
        <v>25.83</v>
      </c>
      <c r="H19" s="19"/>
    </row>
    <row r="20" spans="1:8">
      <c r="A20" s="12"/>
      <c r="B20" s="15" t="s">
        <v>58</v>
      </c>
      <c r="C20" s="12">
        <v>1</v>
      </c>
      <c r="D20" s="24">
        <v>18.527999999999999</v>
      </c>
      <c r="E20" s="24">
        <v>8.6449999999999996</v>
      </c>
      <c r="F20" s="24"/>
      <c r="G20" s="16">
        <f t="shared" si="1"/>
        <v>160.16999999999999</v>
      </c>
      <c r="H20" s="19"/>
    </row>
    <row r="21" spans="1:8">
      <c r="A21" s="12"/>
      <c r="B21" s="15"/>
      <c r="C21" s="12">
        <v>1</v>
      </c>
      <c r="D21" s="24">
        <v>5.2460000000000004</v>
      </c>
      <c r="E21" s="24">
        <v>6.15</v>
      </c>
      <c r="F21" s="24"/>
      <c r="G21" s="16">
        <f t="shared" si="1"/>
        <v>32.26</v>
      </c>
      <c r="H21" s="19"/>
    </row>
    <row r="22" spans="1:8">
      <c r="A22" s="12"/>
      <c r="B22" s="15"/>
      <c r="C22" s="12"/>
      <c r="D22" s="13"/>
      <c r="E22" s="13"/>
      <c r="F22" s="17" t="s">
        <v>55</v>
      </c>
      <c r="G22" s="18">
        <f>SUM(G16:G21)</f>
        <v>345.80999999999995</v>
      </c>
      <c r="H22" s="19" t="s">
        <v>56</v>
      </c>
    </row>
    <row r="23" spans="1:8">
      <c r="A23" s="12"/>
      <c r="B23" s="15"/>
      <c r="C23" s="12"/>
      <c r="D23" s="13"/>
      <c r="E23" s="13"/>
      <c r="F23" s="17" t="s">
        <v>57</v>
      </c>
      <c r="G23" s="18">
        <f>G22</f>
        <v>345.80999999999995</v>
      </c>
      <c r="H23" s="19" t="s">
        <v>56</v>
      </c>
    </row>
    <row r="24" spans="1:8" s="2" customFormat="1" ht="14.25">
      <c r="A24" s="7">
        <f>+A15+1</f>
        <v>4</v>
      </c>
      <c r="B24" s="19" t="s">
        <v>806</v>
      </c>
      <c r="C24" s="7"/>
      <c r="D24" s="26"/>
      <c r="E24" s="26"/>
      <c r="F24" s="17"/>
      <c r="G24" s="18"/>
      <c r="H24" s="19"/>
    </row>
    <row r="25" spans="1:8" s="1" customFormat="1">
      <c r="A25" s="21"/>
      <c r="B25" s="22" t="s">
        <v>51</v>
      </c>
      <c r="C25" s="23">
        <v>1</v>
      </c>
      <c r="D25" s="24">
        <v>5.58</v>
      </c>
      <c r="E25" s="24">
        <v>11.66</v>
      </c>
      <c r="F25" s="24"/>
      <c r="G25" s="16">
        <f>+ROUND(PRODUCT(C25:F25),2)</f>
        <v>65.06</v>
      </c>
      <c r="H25" s="25"/>
    </row>
    <row r="26" spans="1:8">
      <c r="A26" s="12"/>
      <c r="B26" s="15" t="s">
        <v>52</v>
      </c>
      <c r="C26" s="12">
        <v>1</v>
      </c>
      <c r="D26" s="24">
        <v>5.17</v>
      </c>
      <c r="E26" s="24">
        <v>5.9950000000000001</v>
      </c>
      <c r="F26" s="24"/>
      <c r="G26" s="16">
        <f t="shared" ref="G26:G31" si="2">+ROUND(PRODUCT(C26:F26),2)</f>
        <v>30.99</v>
      </c>
      <c r="H26" s="19"/>
    </row>
    <row r="27" spans="1:8">
      <c r="A27" s="12"/>
      <c r="B27" s="15" t="s">
        <v>53</v>
      </c>
      <c r="C27" s="12">
        <v>3</v>
      </c>
      <c r="D27" s="24">
        <v>3</v>
      </c>
      <c r="E27" s="24">
        <v>3.5</v>
      </c>
      <c r="F27" s="24"/>
      <c r="G27" s="16">
        <f t="shared" si="2"/>
        <v>31.5</v>
      </c>
      <c r="H27" s="19"/>
    </row>
    <row r="28" spans="1:8">
      <c r="A28" s="12"/>
      <c r="B28" s="15" t="s">
        <v>54</v>
      </c>
      <c r="C28" s="12">
        <v>1</v>
      </c>
      <c r="D28" s="24">
        <v>7.38</v>
      </c>
      <c r="E28" s="24">
        <v>3.5</v>
      </c>
      <c r="F28" s="24"/>
      <c r="G28" s="16">
        <f t="shared" si="2"/>
        <v>25.83</v>
      </c>
      <c r="H28" s="19"/>
    </row>
    <row r="29" spans="1:8">
      <c r="A29" s="12"/>
      <c r="B29" s="15" t="s">
        <v>58</v>
      </c>
      <c r="C29" s="12">
        <v>1</v>
      </c>
      <c r="D29" s="24">
        <v>18.527999999999999</v>
      </c>
      <c r="E29" s="24">
        <v>8.6449999999999996</v>
      </c>
      <c r="F29" s="24"/>
      <c r="G29" s="16">
        <f t="shared" si="2"/>
        <v>160.16999999999999</v>
      </c>
      <c r="H29" s="19"/>
    </row>
    <row r="30" spans="1:8">
      <c r="A30" s="12"/>
      <c r="B30" s="15"/>
      <c r="C30" s="12">
        <v>1</v>
      </c>
      <c r="D30" s="24">
        <v>5.2460000000000004</v>
      </c>
      <c r="E30" s="24">
        <v>6.15</v>
      </c>
      <c r="F30" s="24"/>
      <c r="G30" s="16">
        <f t="shared" si="2"/>
        <v>32.26</v>
      </c>
      <c r="H30" s="19"/>
    </row>
    <row r="31" spans="1:8">
      <c r="A31" s="12"/>
      <c r="B31" s="15" t="s">
        <v>807</v>
      </c>
      <c r="C31" s="12">
        <v>1</v>
      </c>
      <c r="D31" s="24">
        <f>SUM(G25:G30)</f>
        <v>345.80999999999995</v>
      </c>
      <c r="E31" s="24" t="s">
        <v>67</v>
      </c>
      <c r="F31" s="24">
        <v>0.1</v>
      </c>
      <c r="G31" s="16">
        <f t="shared" si="2"/>
        <v>34.58</v>
      </c>
      <c r="H31" s="19"/>
    </row>
    <row r="32" spans="1:8">
      <c r="A32" s="12"/>
      <c r="B32" s="15"/>
      <c r="C32" s="12"/>
      <c r="D32" s="13"/>
      <c r="E32" s="13"/>
      <c r="F32" s="17" t="s">
        <v>55</v>
      </c>
      <c r="G32" s="18">
        <f>SUM(G25:G31)</f>
        <v>380.38999999999993</v>
      </c>
      <c r="H32" s="19" t="s">
        <v>56</v>
      </c>
    </row>
    <row r="33" spans="1:8">
      <c r="A33" s="12"/>
      <c r="B33" s="15"/>
      <c r="C33" s="12"/>
      <c r="D33" s="13"/>
      <c r="E33" s="13"/>
      <c r="F33" s="17" t="s">
        <v>57</v>
      </c>
      <c r="G33" s="18">
        <f>G32</f>
        <v>380.38999999999993</v>
      </c>
      <c r="H33" s="19" t="s">
        <v>56</v>
      </c>
    </row>
    <row r="34" spans="1:8">
      <c r="A34" s="12"/>
      <c r="B34" s="15"/>
      <c r="C34" s="12"/>
      <c r="D34" s="13"/>
      <c r="E34" s="13"/>
      <c r="F34" s="27"/>
      <c r="G34" s="14"/>
      <c r="H34" s="15"/>
    </row>
    <row r="35" spans="1:8">
      <c r="A35" s="12"/>
      <c r="B35" s="15"/>
      <c r="C35" s="12"/>
      <c r="D35" s="13"/>
      <c r="E35" s="13"/>
      <c r="F35" s="27"/>
      <c r="G35" s="14"/>
      <c r="H35" s="15"/>
    </row>
    <row r="36" spans="1:8">
      <c r="A36" s="12"/>
      <c r="B36" s="15"/>
      <c r="C36" s="12"/>
      <c r="D36" s="13"/>
      <c r="E36" s="13"/>
      <c r="F36" s="27"/>
      <c r="G36" s="14"/>
      <c r="H36" s="15"/>
    </row>
    <row r="37" spans="1:8">
      <c r="A37" s="12"/>
      <c r="B37" s="15"/>
      <c r="C37" s="12"/>
      <c r="D37" s="13"/>
      <c r="E37" s="13"/>
      <c r="F37" s="27"/>
      <c r="G37" s="14"/>
      <c r="H37" s="15"/>
    </row>
    <row r="38" spans="1:8">
      <c r="A38" s="12"/>
      <c r="B38" s="15"/>
      <c r="C38" s="12"/>
      <c r="D38" s="13"/>
      <c r="E38" s="13"/>
      <c r="F38" s="27"/>
      <c r="G38" s="14"/>
      <c r="H38" s="15"/>
    </row>
    <row r="39" spans="1:8">
      <c r="A39" s="7"/>
      <c r="B39" s="19"/>
      <c r="C39" s="12"/>
      <c r="D39" s="13"/>
      <c r="E39" s="13"/>
      <c r="F39" s="13"/>
      <c r="G39" s="14"/>
      <c r="H39" s="15"/>
    </row>
  </sheetData>
  <mergeCells count="5">
    <mergeCell ref="A1:H1"/>
    <mergeCell ref="A2:H2"/>
    <mergeCell ref="A3:H3"/>
    <mergeCell ref="A4:H4"/>
    <mergeCell ref="A5:H5"/>
  </mergeCells>
  <printOptions horizontalCentered="1"/>
  <pageMargins left="0.5" right="0.5" top="0.5" bottom="0.5" header="0.25" footer="0.25"/>
  <pageSetup paperSize="9" scale="84"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8</vt:i4>
      </vt:variant>
      <vt:variant>
        <vt:lpstr>Charts</vt:lpstr>
      </vt:variant>
      <vt:variant>
        <vt:i4>1</vt:i4>
      </vt:variant>
      <vt:variant>
        <vt:lpstr>Named Ranges</vt:lpstr>
      </vt:variant>
      <vt:variant>
        <vt:i4>8</vt:i4>
      </vt:variant>
    </vt:vector>
  </HeadingPairs>
  <TitlesOfParts>
    <vt:vector size="17" baseType="lpstr">
      <vt:lpstr>Sheet1</vt:lpstr>
      <vt:lpstr>BOQ FURNISHING</vt:lpstr>
      <vt:lpstr>DET. FURNISHING</vt:lpstr>
      <vt:lpstr>ELE2</vt:lpstr>
      <vt:lpstr>BOQ EL. MAIN BUILDING</vt:lpstr>
      <vt:lpstr>SOP MAIN BUILDING</vt:lpstr>
      <vt:lpstr>BOQ DW</vt:lpstr>
      <vt:lpstr>DET. DW</vt:lpstr>
      <vt:lpstr>Chart1</vt:lpstr>
      <vt:lpstr>'BOQ DW'!Print_Area</vt:lpstr>
      <vt:lpstr>'BOQ EL. MAIN BUILDING'!Print_Area</vt:lpstr>
      <vt:lpstr>'BOQ FURNISHING'!Print_Area</vt:lpstr>
      <vt:lpstr>'DET. DW'!Print_Area</vt:lpstr>
      <vt:lpstr>'DET. FURNISHING'!Print_Area</vt:lpstr>
      <vt:lpstr>'ELE2'!Print_Area</vt:lpstr>
      <vt:lpstr>Sheet1!Print_Area</vt:lpstr>
      <vt:lpstr>'SOP MAIN BUILDING'!Print_Area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Prakash Tiwari</dc:creator>
  <cp:lastModifiedBy>SURENDRA KUMAR SRIVASTAV</cp:lastModifiedBy>
  <cp:lastPrinted>2026-04-08T06:48:23Z</cp:lastPrinted>
  <dcterms:created xsi:type="dcterms:W3CDTF">2006-09-16T00:00:00Z</dcterms:created>
  <dcterms:modified xsi:type="dcterms:W3CDTF">2026-04-08T06:49:54Z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47DD9B29F59E4C469C5A9B40E3F42516_12</vt:lpwstr>
  </property>
  <property fmtid="{D5CDD505-2E9C-101B-9397-08002B2CF9AE}" pid="3" name="KSOProductBuildVer">
    <vt:lpwstr>1033-12.2.0.23196</vt:lpwstr>
  </property>
  <property fmtid="{D5CDD505-2E9C-101B-9397-08002B2CF9AE}" pid="4" name="MSIP_Label_183ada4e-448b-4689-9b53-cdfe99a249d2_Enabled">
    <vt:lpwstr>true</vt:lpwstr>
  </property>
  <property fmtid="{D5CDD505-2E9C-101B-9397-08002B2CF9AE}" pid="5" name="MSIP_Label_183ada4e-448b-4689-9b53-cdfe99a249d2_SetDate">
    <vt:lpwstr>2026-02-25T12:57:28Z</vt:lpwstr>
  </property>
  <property fmtid="{D5CDD505-2E9C-101B-9397-08002B2CF9AE}" pid="6" name="MSIP_Label_183ada4e-448b-4689-9b53-cdfe99a249d2_Method">
    <vt:lpwstr>Privileged</vt:lpwstr>
  </property>
  <property fmtid="{D5CDD505-2E9C-101B-9397-08002B2CF9AE}" pid="7" name="MSIP_Label_183ada4e-448b-4689-9b53-cdfe99a249d2_Name">
    <vt:lpwstr>Public</vt:lpwstr>
  </property>
  <property fmtid="{D5CDD505-2E9C-101B-9397-08002B2CF9AE}" pid="8" name="MSIP_Label_183ada4e-448b-4689-9b53-cdfe99a249d2_SiteId">
    <vt:lpwstr>fbdb2235-7f50-4509-b407-c58325ec27a8</vt:lpwstr>
  </property>
  <property fmtid="{D5CDD505-2E9C-101B-9397-08002B2CF9AE}" pid="9" name="MSIP_Label_183ada4e-448b-4689-9b53-cdfe99a249d2_ActionId">
    <vt:lpwstr>7cbf122c-3d76-4c5c-8039-54c137cd5f55</vt:lpwstr>
  </property>
  <property fmtid="{D5CDD505-2E9C-101B-9397-08002B2CF9AE}" pid="10" name="MSIP_Label_183ada4e-448b-4689-9b53-cdfe99a249d2_ContentBits">
    <vt:lpwstr>0</vt:lpwstr>
  </property>
</Properties>
</file>